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зменение платы " sheetId="1" r:id="rId1"/>
  </sheets>
  <externalReferences>
    <externalReference r:id="rId4"/>
  </externalReferences>
  <definedNames>
    <definedName name="base_month">'[1]TECHSHEET'!$K$6</definedName>
    <definedName name="base_period">'[1]TECHSHEET'!$K$7</definedName>
    <definedName name="base_year">'[1]TECHSHEET'!$K$2</definedName>
    <definedName name="LOGICAL">'[1]TECHSHEET'!$D$45:$D$46</definedName>
    <definedName name="REGION_IDX_LIMIT_MIRROR">'[1]Список МО'!$M$73</definedName>
    <definedName name="regulation_year">'[1]TECHSHEET'!$K$3</definedName>
    <definedName name="report_month">'[1]TECHSHEET'!$K$5</definedName>
    <definedName name="report_period">'[1]TECHSHEET'!$K$8</definedName>
    <definedName name="_xlnm.Print_Area" localSheetId="0">'Изменение платы '!$A$1:$Z$67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sz val="9"/>
            <rFont val="Tahoma"/>
            <family val="2"/>
          </rPr>
          <t>ЖП - жилое помещение</t>
        </r>
      </text>
    </comment>
    <comment ref="H9" authorId="0">
      <text>
        <r>
          <rPr>
            <sz val="9"/>
            <rFont val="Tahoma"/>
            <family val="2"/>
          </rPr>
          <t>ЖП - жилое помещение</t>
        </r>
      </text>
    </comment>
    <comment ref="J9" authorId="0">
      <text>
        <r>
          <rPr>
            <sz val="9"/>
            <rFont val="Tahoma"/>
            <family val="2"/>
          </rPr>
          <t>ЖП - жилое помещение</t>
        </r>
      </text>
    </comment>
    <comment ref="L9" authorId="0">
      <text>
        <r>
          <rPr>
            <sz val="9"/>
            <rFont val="Tahoma"/>
            <family val="2"/>
          </rPr>
          <t>ЖП - жилое помещение</t>
        </r>
      </text>
    </comment>
    <comment ref="X9" authorId="0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0" authorId="0">
      <text>
        <r>
          <rPr>
            <sz val="9"/>
            <rFont val="Tahoma"/>
            <family val="2"/>
          </rPr>
          <t>Номер-ссылка на лист СРЕД</t>
        </r>
      </text>
    </comment>
    <comment ref="D10" authorId="0">
      <text>
        <r>
          <rPr>
            <sz val="9"/>
            <rFont val="Tahoma"/>
            <family val="2"/>
          </rPr>
          <t>МКД - многоквартирный дом
ЧД - частный дом</t>
        </r>
      </text>
    </comment>
    <comment ref="H10" authorId="0">
      <text>
        <r>
          <rPr>
            <sz val="9"/>
            <rFont val="Tahoma"/>
            <family val="2"/>
          </rPr>
          <t>Изменение значения -двойным щелчком мыши</t>
        </r>
      </text>
    </comment>
    <comment ref="J10" authorId="0">
      <text>
        <r>
          <rPr>
            <sz val="9"/>
            <rFont val="Tahoma"/>
            <family val="2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L10" authorId="0">
      <text>
        <r>
          <rPr>
            <sz val="9"/>
            <rFont val="Tahoma"/>
            <family val="2"/>
          </rPr>
          <t>Норматив потребления услуг (неусредненный норматив по муниципальному образованию)</t>
        </r>
      </text>
    </comment>
    <comment ref="N10" authorId="0">
      <text>
        <r>
          <rPr>
            <sz val="9"/>
            <rFont val="Tahoma"/>
            <family val="2"/>
          </rPr>
          <t>Общая площадь жилых помещений, на которую рассчитывается стоимость соответствующей услуги, кв.м</t>
        </r>
      </text>
    </comment>
    <comment ref="P10" authorId="0">
      <text>
        <r>
          <rPr>
            <sz val="9"/>
            <rFont val="Tahoma"/>
            <family val="2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R10" authorId="0">
      <text>
        <r>
          <rPr>
            <sz val="9"/>
            <rFont val="Tahoma"/>
            <family val="2"/>
          </rPr>
          <t>ВС, ВО, ГВС - куб.м
Отопление - Гкал
ЭЭ - кВтч
СГ - куб.м
СЖГ - кг
ТТ - тонн или куб.м</t>
        </r>
      </text>
    </comment>
    <comment ref="L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норматив без повыш. Коэф-та!!!!
</t>
        </r>
      </text>
    </comment>
    <comment ref="J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сред. Взвеш. цена</t>
        </r>
      </text>
    </comment>
    <comment ref="K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рост 1,074</t>
        </r>
      </text>
    </comment>
    <comment ref="K5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указан 32,02
</t>
        </r>
      </text>
    </comment>
  </commentList>
</comments>
</file>

<file path=xl/sharedStrings.xml><?xml version="1.0" encoding="utf-8"?>
<sst xmlns="http://schemas.openxmlformats.org/spreadsheetml/2006/main" count="105" uniqueCount="57">
  <si>
    <t>ЖП</t>
  </si>
  <si>
    <t>Жилое помещение</t>
  </si>
  <si>
    <t>Макс. изм. платы по МО, %</t>
  </si>
  <si>
    <t>№</t>
  </si>
  <si>
    <t>Наличие / отсутствие приборов учёта</t>
  </si>
  <si>
    <t>Тариф для населения, руб.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</si>
  <si>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</si>
  <si>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</si>
  <si>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</si>
  <si>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Ежемесячная стоимость коммунальных услуг, руб.</t>
  </si>
  <si>
    <t>Водоснабжение, ИТОГО</t>
  </si>
  <si>
    <t>Водоотведение, ИТОГО</t>
  </si>
  <si>
    <t>Горячее водоснабжение, ИТОГО</t>
  </si>
  <si>
    <t>Отопление, ИТОГО</t>
  </si>
  <si>
    <t>Электроснабжение, ИТОГО</t>
  </si>
  <si>
    <t>5.1</t>
  </si>
  <si>
    <t>Электроснабжение. Расчёт по одноставочным тарифам, ИТОГО</t>
  </si>
  <si>
    <t>5.2</t>
  </si>
  <si>
    <t>Электроснабжение. Расчёт по зонным тарифам, ИТОГО</t>
  </si>
  <si>
    <t>Газоснабжение, ИТОГО</t>
  </si>
  <si>
    <t>6.1</t>
  </si>
  <si>
    <t>Газоснабжение. Сетевой газ, ИТОГО</t>
  </si>
  <si>
    <t>6.2</t>
  </si>
  <si>
    <t>Газоснабжение. Сжиженный газ, ИТОГО</t>
  </si>
  <si>
    <t>Поставки твёрдого топлива при наличии печного отопления, ИТОГО</t>
  </si>
  <si>
    <t>Коммунальные услуги, ИТОГО</t>
  </si>
  <si>
    <t>м3</t>
  </si>
  <si>
    <t>кВтч</t>
  </si>
  <si>
    <t>пищеприготовление</t>
  </si>
  <si>
    <t>отопление</t>
  </si>
  <si>
    <t>газ. колонка</t>
  </si>
  <si>
    <t>Гкал</t>
  </si>
  <si>
    <t>Гкал/м3</t>
  </si>
  <si>
    <t>при наличии</t>
  </si>
  <si>
    <t>дневная зона с 7-00 до 23-00 часов</t>
  </si>
  <si>
    <t>ночная зона с 23-00 до 7-00 часов</t>
  </si>
  <si>
    <t>Норматив потребления услуг</t>
  </si>
  <si>
    <t xml:space="preserve">в рамках  мониторинга соблюдения утвержденных постановлением главы администрации (губернатора) Краснодарского края  от 16.12.2015 № 1232 предельных (максимальных) индексов изменения вносимой гражданами платы за коммунальные услуги в муниципальных образованиях Краснодарского края на 2016 год </t>
  </si>
  <si>
    <t>Наименование ресурсоснабжающей организации</t>
  </si>
  <si>
    <t>при отсутствии</t>
  </si>
  <si>
    <t>кг</t>
  </si>
  <si>
    <t>Тип дома (домов) МКД/ЖД</t>
  </si>
  <si>
    <r>
      <t>по потребителям-гражданам, проживающим</t>
    </r>
    <r>
      <rPr>
        <b/>
        <sz val="18"/>
        <color indexed="10"/>
        <rFont val="Times New Roman"/>
        <family val="1"/>
      </rPr>
      <t xml:space="preserve"> </t>
    </r>
    <r>
      <rPr>
        <b/>
        <u val="single"/>
        <sz val="18"/>
        <color indexed="10"/>
        <rFont val="Times New Roman"/>
        <family val="1"/>
      </rPr>
      <t>в  жилищном фонде (указать МКД, жилые дома)</t>
    </r>
    <r>
      <rPr>
        <b/>
        <sz val="18"/>
        <rFont val="Times New Roman"/>
        <family val="1"/>
      </rPr>
      <t xml:space="preserve"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 </t>
    </r>
    <r>
      <rPr>
        <i/>
        <sz val="18"/>
        <rFont val="Times New Roman"/>
        <family val="1"/>
      </rPr>
      <t xml:space="preserve">(при соблюдении условий, предусмотренных пунктами 4-7 Основ формирования  индексов изменения размера платы граждан за коммунальные услуги в Российской Федерации, утвержденных постановлением Правительства Российской Федерации от 30.04.2014 № 400) </t>
    </r>
  </si>
  <si>
    <t>ед. изм.</t>
  </si>
  <si>
    <t>Кол-во мес. в периоде оказания услуги</t>
  </si>
  <si>
    <t>ОАО "Кубаньэнергосбыт"</t>
  </si>
  <si>
    <t>Глава Красногвардейского сельского поселения Каневского района</t>
  </si>
  <si>
    <t xml:space="preserve">Ю.В.Донец </t>
  </si>
  <si>
    <t>ИП Баштинский А.И.</t>
  </si>
  <si>
    <t>ОАО «Староминское предприятие по обеспечению топливом населения, учреждений и организаций»</t>
  </si>
  <si>
    <t xml:space="preserve"> ОАО "Жилищно-коммунальные услуги"</t>
  </si>
  <si>
    <t>июл. 2016 / дек. 2015</t>
  </si>
  <si>
    <t>Численность: всего численность населения муниципального образования 2492 чел.,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111 чел.</t>
  </si>
  <si>
    <t xml:space="preserve">ст.Александровская, ул. Гоголя, 11 </t>
  </si>
  <si>
    <r>
      <t xml:space="preserve">Информация о максимальном изменении размера платы  за коммунальные услуги с 1 июля 2016 года по отношению к декабрю 2015 года  в муниципальном образовании </t>
    </r>
    <r>
      <rPr>
        <b/>
        <u val="single"/>
        <sz val="24"/>
        <color indexed="8"/>
        <rFont val="Times New Roman"/>
        <family val="1"/>
      </rPr>
      <t>Красногвардейское сельское поселение МО Каневской район</t>
    </r>
  </si>
  <si>
    <t>ЧД</t>
  </si>
  <si>
    <t>ПРИЛОЖЕНИЕ к решению Совета Красногвардейского сельского поселения Каневского района от 28.04.2016 № 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</si>
</sst>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u val="single"/>
      <sz val="9"/>
      <color indexed="12"/>
      <name val="Tahoma"/>
      <family val="2"/>
    </font>
    <font>
      <sz val="9"/>
      <name val="Tahoma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14"/>
      <color indexed="10"/>
      <name val="Times New Roman"/>
      <family val="1"/>
    </font>
    <font>
      <i/>
      <sz val="18"/>
      <name val="Times New Roman"/>
      <family val="1"/>
    </font>
    <font>
      <b/>
      <sz val="24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4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vertical="center" wrapText="1"/>
      <protection/>
    </xf>
    <xf numFmtId="164" fontId="2" fillId="0" borderId="0" xfId="0" applyNumberFormat="1" applyFont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6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11" xfId="0" applyNumberFormat="1" applyFont="1" applyFill="1" applyBorder="1" applyAlignment="1" applyProtection="1">
      <alignment horizontal="left" vertical="center" wrapText="1" indent="4"/>
      <protection/>
    </xf>
    <xf numFmtId="0" fontId="58" fillId="0" borderId="0" xfId="0" applyFont="1" applyBorder="1" applyAlignment="1">
      <alignment vertical="top"/>
    </xf>
    <xf numFmtId="2" fontId="5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vertical="center" wrapText="1"/>
      <protection/>
    </xf>
    <xf numFmtId="0" fontId="58" fillId="0" borderId="13" xfId="0" applyFont="1" applyBorder="1" applyAlignment="1">
      <alignment vertical="top"/>
    </xf>
    <xf numFmtId="49" fontId="15" fillId="0" borderId="0" xfId="49" applyNumberFormat="1" applyFont="1" applyFill="1" applyBorder="1" applyAlignment="1" applyProtection="1">
      <alignment horizontal="left" vertical="center" wrapText="1" indent="3"/>
      <protection/>
    </xf>
    <xf numFmtId="49" fontId="58" fillId="33" borderId="14" xfId="0" applyNumberFormat="1" applyFont="1" applyFill="1" applyBorder="1" applyAlignment="1" applyProtection="1">
      <alignment horizontal="center" vertical="center" wrapText="1"/>
      <protection/>
    </xf>
    <xf numFmtId="0" fontId="58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33" borderId="15" xfId="49" applyFont="1" applyFill="1" applyBorder="1" applyAlignment="1" applyProtection="1">
      <alignment horizontal="center" vertical="center" wrapText="1"/>
      <protection/>
    </xf>
    <xf numFmtId="0" fontId="14" fillId="33" borderId="16" xfId="49" applyFont="1" applyFill="1" applyBorder="1" applyAlignment="1" applyProtection="1">
      <alignment horizontal="center" vertical="center" wrapText="1"/>
      <protection/>
    </xf>
    <xf numFmtId="49" fontId="58" fillId="35" borderId="14" xfId="0" applyNumberFormat="1" applyFont="1" applyFill="1" applyBorder="1" applyAlignment="1" applyProtection="1" quotePrefix="1">
      <alignment vertical="center" wrapText="1"/>
      <protection/>
    </xf>
    <xf numFmtId="49" fontId="58" fillId="35" borderId="15" xfId="0" applyNumberFormat="1" applyFont="1" applyFill="1" applyBorder="1" applyAlignment="1" applyProtection="1" quotePrefix="1">
      <alignment vertical="center" wrapText="1"/>
      <protection/>
    </xf>
    <xf numFmtId="164" fontId="58" fillId="35" borderId="15" xfId="0" applyNumberFormat="1" applyFont="1" applyFill="1" applyBorder="1" applyAlignment="1" applyProtection="1" quotePrefix="1">
      <alignment vertical="center" wrapText="1"/>
      <protection/>
    </xf>
    <xf numFmtId="164" fontId="58" fillId="35" borderId="16" xfId="0" applyNumberFormat="1" applyFont="1" applyFill="1" applyBorder="1" applyAlignment="1" applyProtection="1" quotePrefix="1">
      <alignment vertical="center" wrapText="1"/>
      <protection/>
    </xf>
    <xf numFmtId="49" fontId="14" fillId="0" borderId="14" xfId="49" applyNumberFormat="1" applyFont="1" applyFill="1" applyBorder="1" applyAlignment="1" applyProtection="1">
      <alignment horizontal="center" vertical="center" wrapText="1"/>
      <protection/>
    </xf>
    <xf numFmtId="0" fontId="14" fillId="36" borderId="14" xfId="49" applyFont="1" applyFill="1" applyBorder="1" applyAlignment="1" applyProtection="1">
      <alignment vertical="center"/>
      <protection/>
    </xf>
    <xf numFmtId="0" fontId="14" fillId="36" borderId="15" xfId="49" applyFont="1" applyFill="1" applyBorder="1" applyAlignment="1" applyProtection="1">
      <alignment vertical="center"/>
      <protection/>
    </xf>
    <xf numFmtId="0" fontId="14" fillId="36" borderId="15" xfId="49" applyNumberFormat="1" applyFont="1" applyFill="1" applyBorder="1" applyAlignment="1" applyProtection="1">
      <alignment horizontal="left" vertical="center" wrapText="1"/>
      <protection/>
    </xf>
    <xf numFmtId="164" fontId="14" fillId="36" borderId="15" xfId="49" applyNumberFormat="1" applyFont="1" applyFill="1" applyBorder="1" applyAlignment="1" applyProtection="1">
      <alignment horizontal="left" vertical="center" wrapText="1"/>
      <protection/>
    </xf>
    <xf numFmtId="164" fontId="14" fillId="36" borderId="14" xfId="49" applyNumberFormat="1" applyFont="1" applyFill="1" applyBorder="1" applyAlignment="1" applyProtection="1">
      <alignment horizontal="left" vertical="center" wrapText="1"/>
      <protection/>
    </xf>
    <xf numFmtId="164" fontId="58" fillId="37" borderId="14" xfId="0" applyNumberFormat="1" applyFont="1" applyFill="1" applyBorder="1" applyAlignment="1" applyProtection="1">
      <alignment horizontal="center" vertical="center" wrapText="1"/>
      <protection/>
    </xf>
    <xf numFmtId="164" fontId="14" fillId="36" borderId="17" xfId="49" applyNumberFormat="1" applyFont="1" applyFill="1" applyBorder="1" applyAlignment="1" applyProtection="1">
      <alignment horizontal="left" vertical="center" wrapText="1"/>
      <protection/>
    </xf>
    <xf numFmtId="0" fontId="15" fillId="38" borderId="18" xfId="42" applyFont="1" applyFill="1" applyBorder="1" applyAlignment="1" applyProtection="1">
      <alignment horizontal="left" vertical="center" indent="1"/>
      <protection/>
    </xf>
    <xf numFmtId="0" fontId="15" fillId="38" borderId="11" xfId="42" applyFont="1" applyFill="1" applyBorder="1" applyAlignment="1" applyProtection="1">
      <alignment horizontal="left" vertical="center" indent="1"/>
      <protection/>
    </xf>
    <xf numFmtId="0" fontId="15" fillId="38" borderId="19" xfId="42" applyFont="1" applyFill="1" applyBorder="1" applyAlignment="1" applyProtection="1">
      <alignment horizontal="left" vertical="center" indent="1"/>
      <protection/>
    </xf>
    <xf numFmtId="0" fontId="14" fillId="37" borderId="14" xfId="49" applyNumberFormat="1" applyFont="1" applyFill="1" applyBorder="1" applyAlignment="1" applyProtection="1">
      <alignment horizontal="center" vertical="center" wrapText="1"/>
      <protection/>
    </xf>
    <xf numFmtId="0" fontId="12" fillId="37" borderId="14" xfId="55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58" fillId="37" borderId="14" xfId="0" applyNumberFormat="1" applyFont="1" applyFill="1" applyBorder="1" applyAlignment="1" applyProtection="1">
      <alignment horizontal="center" vertical="center" wrapText="1"/>
      <protection/>
    </xf>
    <xf numFmtId="0" fontId="13" fillId="37" borderId="14" xfId="0" applyNumberFormat="1" applyFont="1" applyFill="1" applyBorder="1" applyAlignment="1" applyProtection="1">
      <alignment horizontal="center" vertical="center" wrapText="1"/>
      <protection/>
    </xf>
    <xf numFmtId="164" fontId="14" fillId="33" borderId="14" xfId="49" applyNumberFormat="1" applyFont="1" applyFill="1" applyBorder="1" applyAlignment="1" applyProtection="1">
      <alignment horizontal="center" vertical="center" wrapText="1"/>
      <protection/>
    </xf>
    <xf numFmtId="0" fontId="58" fillId="39" borderId="14" xfId="0" applyNumberFormat="1" applyFont="1" applyFill="1" applyBorder="1" applyAlignment="1" applyProtection="1">
      <alignment horizontal="center" vertical="center" wrapText="1"/>
      <protection/>
    </xf>
    <xf numFmtId="164" fontId="14" fillId="37" borderId="14" xfId="49" applyNumberFormat="1" applyFont="1" applyFill="1" applyBorder="1" applyAlignment="1" applyProtection="1">
      <alignment horizontal="center" vertical="center" wrapText="1"/>
      <protection/>
    </xf>
    <xf numFmtId="4" fontId="58" fillId="39" borderId="14" xfId="0" applyNumberFormat="1" applyFont="1" applyFill="1" applyBorder="1" applyAlignment="1" applyProtection="1">
      <alignment horizontal="center" vertical="center" wrapText="1"/>
      <protection/>
    </xf>
    <xf numFmtId="164" fontId="14" fillId="34" borderId="14" xfId="49" applyNumberFormat="1" applyFont="1" applyFill="1" applyBorder="1" applyAlignment="1" applyProtection="1">
      <alignment horizontal="center" vertical="center" wrapText="1"/>
      <protection locked="0"/>
    </xf>
    <xf numFmtId="164" fontId="14" fillId="36" borderId="14" xfId="49" applyNumberFormat="1" applyFont="1" applyFill="1" applyBorder="1" applyAlignment="1" applyProtection="1">
      <alignment horizontal="center" vertical="center" wrapText="1"/>
      <protection/>
    </xf>
    <xf numFmtId="164" fontId="14" fillId="36" borderId="17" xfId="49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2" fillId="37" borderId="12" xfId="55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58" fillId="37" borderId="12" xfId="0" applyNumberFormat="1" applyFont="1" applyFill="1" applyBorder="1" applyAlignment="1" applyProtection="1">
      <alignment horizontal="center" vertical="center" wrapText="1"/>
      <protection/>
    </xf>
    <xf numFmtId="164" fontId="14" fillId="33" borderId="12" xfId="49" applyNumberFormat="1" applyFont="1" applyFill="1" applyBorder="1" applyAlignment="1" applyProtection="1">
      <alignment horizontal="center" vertical="center" wrapText="1"/>
      <protection/>
    </xf>
    <xf numFmtId="0" fontId="58" fillId="39" borderId="12" xfId="0" applyNumberFormat="1" applyFont="1" applyFill="1" applyBorder="1" applyAlignment="1" applyProtection="1">
      <alignment horizontal="center" vertical="center" wrapText="1"/>
      <protection/>
    </xf>
    <xf numFmtId="164" fontId="14" fillId="37" borderId="12" xfId="49" applyNumberFormat="1" applyFont="1" applyFill="1" applyBorder="1" applyAlignment="1" applyProtection="1">
      <alignment horizontal="center" vertical="center" wrapText="1"/>
      <protection/>
    </xf>
    <xf numFmtId="165" fontId="14" fillId="36" borderId="15" xfId="49" applyNumberFormat="1" applyFont="1" applyFill="1" applyBorder="1" applyAlignment="1" applyProtection="1">
      <alignment horizontal="left" vertical="center" wrapText="1"/>
      <protection/>
    </xf>
    <xf numFmtId="0" fontId="12" fillId="37" borderId="17" xfId="55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49" fontId="58" fillId="35" borderId="15" xfId="0" applyNumberFormat="1" applyFont="1" applyFill="1" applyBorder="1" applyAlignment="1" applyProtection="1">
      <alignment vertical="center" wrapText="1"/>
      <protection/>
    </xf>
    <xf numFmtId="0" fontId="14" fillId="36" borderId="14" xfId="49" applyFont="1" applyFill="1" applyBorder="1" applyAlignment="1" applyProtection="1">
      <alignment horizontal="left" vertical="center" indent="1"/>
      <protection/>
    </xf>
    <xf numFmtId="0" fontId="14" fillId="36" borderId="15" xfId="49" applyFont="1" applyFill="1" applyBorder="1" applyAlignment="1" applyProtection="1">
      <alignment horizontal="left" vertical="center" indent="1"/>
      <protection/>
    </xf>
    <xf numFmtId="0" fontId="12" fillId="37" borderId="20" xfId="55" applyNumberFormat="1" applyFont="1" applyFill="1" applyBorder="1" applyAlignment="1" applyProtection="1">
      <alignment horizontal="center" vertical="center" wrapText="1"/>
      <protection/>
    </xf>
    <xf numFmtId="49" fontId="59" fillId="35" borderId="14" xfId="0" applyNumberFormat="1" applyFont="1" applyFill="1" applyBorder="1" applyAlignment="1" applyProtection="1" quotePrefix="1">
      <alignment vertical="center" wrapText="1"/>
      <protection/>
    </xf>
    <xf numFmtId="49" fontId="59" fillId="35" borderId="15" xfId="0" applyNumberFormat="1" applyFont="1" applyFill="1" applyBorder="1" applyAlignment="1" applyProtection="1" quotePrefix="1">
      <alignment vertical="center" wrapText="1"/>
      <protection/>
    </xf>
    <xf numFmtId="164" fontId="59" fillId="35" borderId="15" xfId="0" applyNumberFormat="1" applyFont="1" applyFill="1" applyBorder="1" applyAlignment="1" applyProtection="1" quotePrefix="1">
      <alignment vertical="center" wrapText="1"/>
      <protection/>
    </xf>
    <xf numFmtId="164" fontId="59" fillId="35" borderId="16" xfId="0" applyNumberFormat="1" applyFont="1" applyFill="1" applyBorder="1" applyAlignment="1" applyProtection="1" quotePrefix="1">
      <alignment vertical="center" wrapText="1"/>
      <protection/>
    </xf>
    <xf numFmtId="0" fontId="17" fillId="36" borderId="15" xfId="49" applyFont="1" applyFill="1" applyBorder="1" applyAlignment="1" applyProtection="1">
      <alignment vertical="center"/>
      <protection/>
    </xf>
    <xf numFmtId="0" fontId="18" fillId="36" borderId="15" xfId="49" applyNumberFormat="1" applyFont="1" applyFill="1" applyBorder="1" applyAlignment="1" applyProtection="1">
      <alignment horizontal="left" vertical="center" wrapText="1"/>
      <protection/>
    </xf>
    <xf numFmtId="164" fontId="18" fillId="36" borderId="15" xfId="49" applyNumberFormat="1" applyFont="1" applyFill="1" applyBorder="1" applyAlignment="1" applyProtection="1">
      <alignment horizontal="left" vertical="center" wrapText="1"/>
      <protection/>
    </xf>
    <xf numFmtId="164" fontId="18" fillId="36" borderId="14" xfId="49" applyNumberFormat="1" applyFont="1" applyFill="1" applyBorder="1" applyAlignment="1" applyProtection="1">
      <alignment horizontal="left" vertical="center" wrapText="1"/>
      <protection/>
    </xf>
    <xf numFmtId="49" fontId="59" fillId="35" borderId="18" xfId="0" applyNumberFormat="1" applyFont="1" applyFill="1" applyBorder="1" applyAlignment="1" applyProtection="1" quotePrefix="1">
      <alignment vertical="center" wrapText="1"/>
      <protection/>
    </xf>
    <xf numFmtId="49" fontId="59" fillId="35" borderId="11" xfId="0" applyNumberFormat="1" applyFont="1" applyFill="1" applyBorder="1" applyAlignment="1" applyProtection="1" quotePrefix="1">
      <alignment vertical="center" wrapText="1"/>
      <protection/>
    </xf>
    <xf numFmtId="164" fontId="59" fillId="35" borderId="11" xfId="0" applyNumberFormat="1" applyFont="1" applyFill="1" applyBorder="1" applyAlignment="1" applyProtection="1" quotePrefix="1">
      <alignment vertical="center" wrapText="1"/>
      <protection/>
    </xf>
    <xf numFmtId="164" fontId="59" fillId="35" borderId="19" xfId="0" applyNumberFormat="1" applyFont="1" applyFill="1" applyBorder="1" applyAlignment="1" applyProtection="1" quotePrefix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2" fillId="37" borderId="17" xfId="55" applyNumberFormat="1" applyFont="1" applyFill="1" applyBorder="1" applyAlignment="1" applyProtection="1">
      <alignment horizontal="center" vertical="center" wrapText="1"/>
      <protection/>
    </xf>
    <xf numFmtId="0" fontId="14" fillId="37" borderId="14" xfId="49" applyNumberFormat="1" applyFont="1" applyFill="1" applyBorder="1" applyAlignment="1" applyProtection="1">
      <alignment horizontal="center" vertical="center" wrapText="1"/>
      <protection/>
    </xf>
    <xf numFmtId="164" fontId="60" fillId="36" borderId="17" xfId="49" applyNumberFormat="1" applyFont="1" applyFill="1" applyBorder="1" applyAlignment="1" applyProtection="1">
      <alignment horizontal="center" vertical="center" wrapText="1"/>
      <protection/>
    </xf>
    <xf numFmtId="49" fontId="58" fillId="35" borderId="20" xfId="0" applyNumberFormat="1" applyFont="1" applyFill="1" applyBorder="1" applyAlignment="1" applyProtection="1" quotePrefix="1">
      <alignment vertical="center" wrapText="1"/>
      <protection/>
    </xf>
    <xf numFmtId="49" fontId="58" fillId="35" borderId="0" xfId="0" applyNumberFormat="1" applyFont="1" applyFill="1" applyBorder="1" applyAlignment="1" applyProtection="1" quotePrefix="1">
      <alignment vertical="center" wrapText="1"/>
      <protection/>
    </xf>
    <xf numFmtId="164" fontId="58" fillId="35" borderId="0" xfId="0" applyNumberFormat="1" applyFont="1" applyFill="1" applyBorder="1" applyAlignment="1" applyProtection="1" quotePrefix="1">
      <alignment vertical="center" wrapText="1"/>
      <protection/>
    </xf>
    <xf numFmtId="164" fontId="58" fillId="35" borderId="21" xfId="0" applyNumberFormat="1" applyFont="1" applyFill="1" applyBorder="1" applyAlignment="1" applyProtection="1" quotePrefix="1">
      <alignment vertical="center" wrapText="1"/>
      <protection/>
    </xf>
    <xf numFmtId="0" fontId="14" fillId="37" borderId="12" xfId="49" applyNumberFormat="1" applyFont="1" applyFill="1" applyBorder="1" applyAlignment="1" applyProtection="1">
      <alignment horizontal="center" vertical="center" wrapText="1"/>
      <protection/>
    </xf>
    <xf numFmtId="164" fontId="14" fillId="36" borderId="12" xfId="49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vertical="top"/>
    </xf>
    <xf numFmtId="4" fontId="58" fillId="39" borderId="12" xfId="0" applyNumberFormat="1" applyFont="1" applyFill="1" applyBorder="1" applyAlignment="1" applyProtection="1">
      <alignment horizontal="center" vertical="center" wrapText="1"/>
      <protection/>
    </xf>
    <xf numFmtId="49" fontId="58" fillId="40" borderId="15" xfId="0" applyNumberFormat="1" applyFont="1" applyFill="1" applyBorder="1" applyAlignment="1" applyProtection="1" quotePrefix="1">
      <alignment vertical="center" wrapText="1"/>
      <protection/>
    </xf>
    <xf numFmtId="0" fontId="0" fillId="40" borderId="22" xfId="0" applyFill="1" applyBorder="1" applyAlignment="1">
      <alignment horizontal="center" vertical="center" wrapText="1"/>
    </xf>
    <xf numFmtId="0" fontId="14" fillId="40" borderId="14" xfId="0" applyFont="1" applyFill="1" applyBorder="1" applyAlignment="1" applyProtection="1">
      <alignment horizontal="center" vertical="center" wrapText="1"/>
      <protection/>
    </xf>
    <xf numFmtId="0" fontId="12" fillId="40" borderId="14" xfId="55" applyNumberFormat="1" applyFont="1" applyFill="1" applyBorder="1" applyAlignment="1" applyProtection="1">
      <alignment horizontal="center" vertical="center" wrapText="1"/>
      <protection/>
    </xf>
    <xf numFmtId="0" fontId="58" fillId="40" borderId="14" xfId="0" applyNumberFormat="1" applyFont="1" applyFill="1" applyBorder="1" applyAlignment="1" applyProtection="1">
      <alignment horizontal="center" vertical="center" wrapText="1"/>
      <protection/>
    </xf>
    <xf numFmtId="0" fontId="13" fillId="40" borderId="14" xfId="0" applyNumberFormat="1" applyFont="1" applyFill="1" applyBorder="1" applyAlignment="1" applyProtection="1">
      <alignment horizontal="center" vertical="center" wrapText="1"/>
      <protection/>
    </xf>
    <xf numFmtId="4" fontId="58" fillId="40" borderId="14" xfId="0" applyNumberFormat="1" applyFont="1" applyFill="1" applyBorder="1" applyAlignment="1" applyProtection="1">
      <alignment horizontal="center" vertical="center" wrapText="1"/>
      <protection/>
    </xf>
    <xf numFmtId="164" fontId="14" fillId="40" borderId="14" xfId="49" applyNumberFormat="1" applyFont="1" applyFill="1" applyBorder="1" applyAlignment="1" applyProtection="1">
      <alignment horizontal="center" vertical="center" wrapText="1"/>
      <protection/>
    </xf>
    <xf numFmtId="164" fontId="14" fillId="40" borderId="17" xfId="49" applyNumberFormat="1" applyFont="1" applyFill="1" applyBorder="1" applyAlignment="1" applyProtection="1">
      <alignment horizontal="center" vertical="center" wrapText="1"/>
      <protection/>
    </xf>
    <xf numFmtId="2" fontId="58" fillId="39" borderId="14" xfId="0" applyNumberFormat="1" applyFont="1" applyFill="1" applyBorder="1" applyAlignment="1" applyProtection="1">
      <alignment horizontal="center" vertical="center" wrapText="1"/>
      <protection/>
    </xf>
    <xf numFmtId="3" fontId="58" fillId="37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center"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0" fontId="0" fillId="37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12" fillId="37" borderId="14" xfId="55" applyNumberFormat="1" applyFont="1" applyFill="1" applyBorder="1" applyAlignment="1" applyProtection="1">
      <alignment horizontal="center" vertical="center" wrapText="1"/>
      <protection/>
    </xf>
    <xf numFmtId="165" fontId="58" fillId="37" borderId="14" xfId="0" applyNumberFormat="1" applyFont="1" applyFill="1" applyBorder="1" applyAlignment="1" applyProtection="1">
      <alignment horizontal="center" vertical="center" wrapText="1"/>
      <protection/>
    </xf>
    <xf numFmtId="0" fontId="58" fillId="19" borderId="13" xfId="0" applyFont="1" applyFill="1" applyBorder="1" applyAlignment="1" applyProtection="1">
      <alignment horizontal="center" vertical="center" wrapText="1"/>
      <protection/>
    </xf>
    <xf numFmtId="0" fontId="58" fillId="19" borderId="23" xfId="0" applyFont="1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>
      <alignment horizontal="left" wrapText="1"/>
    </xf>
    <xf numFmtId="0" fontId="14" fillId="37" borderId="17" xfId="49" applyNumberFormat="1" applyFont="1" applyFill="1" applyBorder="1" applyAlignment="1" applyProtection="1">
      <alignment horizontal="center" vertical="center" wrapText="1"/>
      <protection/>
    </xf>
    <xf numFmtId="0" fontId="58" fillId="0" borderId="24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12" fillId="37" borderId="17" xfId="5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37" borderId="14" xfId="49" applyNumberFormat="1" applyFont="1" applyFill="1" applyBorder="1" applyAlignment="1" applyProtection="1">
      <alignment horizontal="center" vertical="center" wrapText="1"/>
      <protection/>
    </xf>
    <xf numFmtId="0" fontId="14" fillId="37" borderId="20" xfId="49" applyNumberFormat="1" applyFont="1" applyFill="1" applyBorder="1" applyAlignment="1" applyProtection="1">
      <alignment horizontal="center" vertical="center" wrapText="1"/>
      <protection/>
    </xf>
    <xf numFmtId="0" fontId="12" fillId="37" borderId="14" xfId="55" applyNumberFormat="1" applyFont="1" applyFill="1" applyBorder="1" applyAlignment="1" applyProtection="1">
      <alignment horizontal="center" vertical="center" wrapText="1"/>
      <protection/>
    </xf>
    <xf numFmtId="0" fontId="12" fillId="37" borderId="20" xfId="55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58" fillId="0" borderId="12" xfId="0" applyNumberFormat="1" applyFont="1" applyFill="1" applyBorder="1" applyAlignment="1" applyProtection="1">
      <alignment horizontal="center" vertical="center" wrapText="1"/>
      <protection/>
    </xf>
    <xf numFmtId="17" fontId="5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49" applyFont="1" applyFill="1" applyBorder="1" applyAlignment="1" applyProtection="1">
      <alignment horizontal="center" vertical="center" wrapText="1"/>
      <protection/>
    </xf>
    <xf numFmtId="0" fontId="58" fillId="0" borderId="11" xfId="0" applyNumberFormat="1" applyFont="1" applyFill="1" applyBorder="1" applyAlignment="1" applyProtection="1">
      <alignment horizontal="left" vertical="center" wrapText="1" indent="4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14" fillId="39" borderId="20" xfId="0" applyFont="1" applyFill="1" applyBorder="1" applyAlignment="1" applyProtection="1">
      <alignment horizontal="center" vertical="center" wrapText="1"/>
      <protection/>
    </xf>
    <xf numFmtId="0" fontId="14" fillId="39" borderId="0" xfId="0" applyFont="1" applyFill="1" applyBorder="1" applyAlignment="1" applyProtection="1">
      <alignment horizontal="center" vertical="center" wrapText="1"/>
      <protection/>
    </xf>
    <xf numFmtId="0" fontId="14" fillId="39" borderId="14" xfId="0" applyFont="1" applyFill="1" applyBorder="1" applyAlignment="1" applyProtection="1">
      <alignment horizontal="center" vertical="center" wrapText="1"/>
      <protection/>
    </xf>
    <xf numFmtId="0" fontId="14" fillId="39" borderId="15" xfId="0" applyFont="1" applyFill="1" applyBorder="1" applyAlignment="1" applyProtection="1">
      <alignment horizontal="center" vertical="center" wrapText="1"/>
      <protection/>
    </xf>
    <xf numFmtId="49" fontId="58" fillId="0" borderId="15" xfId="0" applyNumberFormat="1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49" applyNumberFormat="1" applyFont="1" applyFill="1" applyBorder="1" applyAlignment="1" applyProtection="1">
      <alignment horizontal="left" vertical="center" wrapText="1" indent="3"/>
      <protection/>
    </xf>
    <xf numFmtId="49" fontId="15" fillId="0" borderId="11" xfId="49" applyNumberFormat="1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8" fillId="0" borderId="14" xfId="49" applyFont="1" applyFill="1" applyBorder="1" applyAlignment="1" applyProtection="1">
      <alignment horizontal="center" vertical="center" wrapText="1"/>
      <protection/>
    </xf>
    <xf numFmtId="0" fontId="58" fillId="0" borderId="15" xfId="49" applyFont="1" applyFill="1" applyBorder="1" applyAlignment="1" applyProtection="1">
      <alignment horizontal="center" vertical="center" wrapText="1"/>
      <protection/>
    </xf>
    <xf numFmtId="0" fontId="14" fillId="39" borderId="18" xfId="0" applyFont="1" applyFill="1" applyBorder="1" applyAlignment="1" applyProtection="1">
      <alignment horizontal="center" vertical="center" wrapText="1"/>
      <protection/>
    </xf>
    <xf numFmtId="0" fontId="14" fillId="39" borderId="11" xfId="0" applyFont="1" applyFill="1" applyBorder="1" applyAlignment="1" applyProtection="1">
      <alignment horizontal="center" vertical="center" wrapText="1"/>
      <protection/>
    </xf>
    <xf numFmtId="0" fontId="14" fillId="39" borderId="19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Котёл потребление Сетей(шаблон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1057275</xdr:colOff>
      <xdr:row>8</xdr:row>
      <xdr:rowOff>190500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504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6">
        <row r="73">
          <cell r="M73">
            <v>11.1</v>
          </cell>
        </row>
      </sheetData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8"/>
  <sheetViews>
    <sheetView tabSelected="1" zoomScale="70" zoomScaleNormal="70" zoomScalePageLayoutView="0" workbookViewId="0" topLeftCell="K1">
      <selection activeCell="A2" sqref="A2:X2"/>
    </sheetView>
  </sheetViews>
  <sheetFormatPr defaultColWidth="9.140625" defaultRowHeight="15"/>
  <cols>
    <col min="1" max="1" width="6.7109375" style="17" customWidth="1"/>
    <col min="2" max="2" width="45.00390625" style="17" customWidth="1"/>
    <col min="3" max="3" width="11.57421875" style="17" customWidth="1"/>
    <col min="4" max="4" width="14.57421875" style="17" customWidth="1"/>
    <col min="5" max="5" width="13.7109375" style="17" customWidth="1"/>
    <col min="6" max="6" width="25.140625" style="9" customWidth="1"/>
    <col min="7" max="7" width="26.421875" style="9" customWidth="1"/>
    <col min="8" max="8" width="17.28125" style="9" customWidth="1"/>
    <col min="9" max="9" width="16.57421875" style="9" customWidth="1"/>
    <col min="10" max="10" width="17.00390625" style="18" customWidth="1"/>
    <col min="11" max="11" width="17.7109375" style="18" customWidth="1"/>
    <col min="12" max="12" width="16.28125" style="9" customWidth="1"/>
    <col min="13" max="13" width="15.57421875" style="18" customWidth="1"/>
    <col min="14" max="14" width="16.57421875" style="18" customWidth="1"/>
    <col min="15" max="15" width="18.28125" style="18" customWidth="1"/>
    <col min="16" max="16" width="16.140625" style="18" customWidth="1"/>
    <col min="17" max="17" width="16.28125" style="18" customWidth="1"/>
    <col min="18" max="18" width="18.57421875" style="18" customWidth="1"/>
    <col min="19" max="19" width="17.7109375" style="18" customWidth="1"/>
    <col min="20" max="20" width="21.57421875" style="18" customWidth="1"/>
    <col min="21" max="21" width="20.8515625" style="18" customWidth="1"/>
    <col min="22" max="23" width="0.13671875" style="18" customWidth="1"/>
    <col min="24" max="24" width="31.421875" style="18" customWidth="1"/>
    <col min="25" max="25" width="2.7109375" style="6" customWidth="1"/>
    <col min="26" max="26" width="4.7109375" style="6" customWidth="1"/>
    <col min="27" max="27" width="2.7109375" style="6" customWidth="1"/>
    <col min="28" max="28" width="11.421875" style="19" hidden="1" customWidth="1"/>
    <col min="29" max="29" width="13.8515625" style="9" hidden="1" customWidth="1"/>
    <col min="30" max="31" width="5.7109375" style="9" customWidth="1"/>
    <col min="32" max="35" width="9.140625" style="9" customWidth="1"/>
    <col min="36" max="37" width="9.421875" style="9" customWidth="1"/>
    <col min="38" max="40" width="9.140625" style="9" customWidth="1"/>
    <col min="41" max="42" width="9.421875" style="6" customWidth="1"/>
    <col min="43" max="54" width="9.140625" style="6" customWidth="1"/>
    <col min="55" max="59" width="9.140625" style="9" customWidth="1"/>
    <col min="60" max="74" width="9.140625" style="5" customWidth="1"/>
    <col min="75" max="82" width="9.140625" style="9" customWidth="1"/>
    <col min="83" max="145" width="9.140625" style="5" customWidth="1"/>
    <col min="146" max="16384" width="9.140625" style="9" customWidth="1"/>
  </cols>
  <sheetData>
    <row r="1" spans="2:24" s="22" customFormat="1" ht="66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5"/>
      <c r="R1" s="25"/>
      <c r="S1" s="25"/>
      <c r="T1" s="178" t="s">
        <v>56</v>
      </c>
      <c r="U1" s="178"/>
      <c r="V1" s="178"/>
      <c r="W1" s="178"/>
      <c r="X1" s="178"/>
    </row>
    <row r="2" spans="1:24" s="29" customFormat="1" ht="54" customHeight="1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4" s="22" customFormat="1" ht="58.5" customHeight="1">
      <c r="A3" s="175" t="s">
        <v>37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22" customFormat="1" ht="105.75" customHeight="1">
      <c r="A4" s="176" t="s">
        <v>42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2:19" s="26" customFormat="1" ht="23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</row>
    <row r="6" spans="1:24" s="22" customFormat="1" ht="38.25" customHeight="1">
      <c r="A6" s="133" t="s">
        <v>52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13" s="22" customFormat="1" ht="15.75" customHeight="1">
      <c r="A7" s="27"/>
      <c r="B7" s="27"/>
      <c r="C7" s="27"/>
      <c r="D7" s="27"/>
      <c r="E7" s="27"/>
      <c r="F7" s="27"/>
      <c r="G7" s="27"/>
      <c r="H7" s="27"/>
      <c r="I7" s="27"/>
      <c r="J7" s="28"/>
      <c r="K7" s="28"/>
      <c r="L7" s="28"/>
      <c r="M7" s="28"/>
    </row>
    <row r="8" spans="1:82" ht="30" customHeight="1">
      <c r="A8" s="155"/>
      <c r="B8" s="155"/>
      <c r="C8" s="155"/>
      <c r="D8" s="155"/>
      <c r="E8" s="30"/>
      <c r="F8" s="156"/>
      <c r="G8" s="156"/>
      <c r="H8" s="31"/>
      <c r="I8" s="31"/>
      <c r="J8" s="131" t="s">
        <v>53</v>
      </c>
      <c r="K8" s="131"/>
      <c r="L8" s="131"/>
      <c r="M8" s="132"/>
      <c r="N8" s="32">
        <v>29.5</v>
      </c>
      <c r="O8" s="32">
        <v>29.5</v>
      </c>
      <c r="P8" s="33">
        <v>2</v>
      </c>
      <c r="Q8" s="33">
        <v>2</v>
      </c>
      <c r="R8" s="34" t="str">
        <f>IF(R23&gt;0,IF(R19+R27=R23,"OK","ALARM"),"NOT APPLICABLE")</f>
        <v>NOT APPLICABLE</v>
      </c>
      <c r="S8" s="34" t="str">
        <f>IF(S23&gt;0,IF(S19+S27=S23,"OK","ALARM"),"NOT APPLICABLE")</f>
        <v>NOT APPLICABLE</v>
      </c>
      <c r="T8" s="35"/>
      <c r="U8" s="35"/>
      <c r="V8" s="36"/>
      <c r="W8" s="36"/>
      <c r="X8" s="36"/>
      <c r="Y8" s="5"/>
      <c r="Z8" s="5"/>
      <c r="AA8" s="5"/>
      <c r="AB8" s="3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4"/>
      <c r="BD8" s="4"/>
      <c r="BE8" s="4"/>
      <c r="BF8" s="4"/>
      <c r="BG8" s="4"/>
      <c r="BW8" s="4"/>
      <c r="BX8" s="4"/>
      <c r="BY8" s="4"/>
      <c r="BZ8" s="4"/>
      <c r="CA8" s="4"/>
      <c r="CB8" s="4"/>
      <c r="CC8" s="4"/>
      <c r="CD8" s="4"/>
    </row>
    <row r="9" spans="1:82" ht="29.25" customHeight="1">
      <c r="A9" s="166"/>
      <c r="B9" s="167"/>
      <c r="C9" s="167"/>
      <c r="D9" s="167"/>
      <c r="E9" s="37"/>
      <c r="F9" s="157" t="s">
        <v>0</v>
      </c>
      <c r="G9" s="158"/>
      <c r="H9" s="159" t="s">
        <v>0</v>
      </c>
      <c r="I9" s="160"/>
      <c r="J9" s="159" t="s">
        <v>0</v>
      </c>
      <c r="K9" s="160"/>
      <c r="L9" s="159" t="s">
        <v>0</v>
      </c>
      <c r="M9" s="160"/>
      <c r="N9" s="171" t="s">
        <v>1</v>
      </c>
      <c r="O9" s="172"/>
      <c r="P9" s="172"/>
      <c r="Q9" s="172"/>
      <c r="R9" s="172"/>
      <c r="S9" s="172"/>
      <c r="T9" s="172"/>
      <c r="U9" s="173"/>
      <c r="V9" s="150"/>
      <c r="W9" s="152"/>
      <c r="X9" s="152" t="s">
        <v>2</v>
      </c>
      <c r="Y9" s="7"/>
      <c r="Z9" s="7"/>
      <c r="AA9" s="2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4"/>
      <c r="BD9" s="4"/>
      <c r="BE9" s="4"/>
      <c r="BF9" s="4"/>
      <c r="BG9" s="4"/>
      <c r="BW9" s="4"/>
      <c r="BX9" s="4"/>
      <c r="BY9" s="4"/>
      <c r="BZ9" s="4"/>
      <c r="CA9" s="4"/>
      <c r="CB9" s="4"/>
      <c r="CC9" s="4"/>
      <c r="CD9" s="4"/>
    </row>
    <row r="10" spans="1:82" ht="41.25" customHeight="1">
      <c r="A10" s="161" t="s">
        <v>3</v>
      </c>
      <c r="B10" s="163" t="s">
        <v>38</v>
      </c>
      <c r="C10" s="163"/>
      <c r="D10" s="163" t="s">
        <v>41</v>
      </c>
      <c r="E10" s="164" t="s">
        <v>43</v>
      </c>
      <c r="F10" s="163" t="s">
        <v>4</v>
      </c>
      <c r="G10" s="165"/>
      <c r="H10" s="163" t="s">
        <v>44</v>
      </c>
      <c r="I10" s="165"/>
      <c r="J10" s="154" t="s">
        <v>5</v>
      </c>
      <c r="K10" s="154"/>
      <c r="L10" s="163" t="s">
        <v>36</v>
      </c>
      <c r="M10" s="165"/>
      <c r="N10" s="169" t="s">
        <v>6</v>
      </c>
      <c r="O10" s="170"/>
      <c r="P10" s="169" t="s">
        <v>7</v>
      </c>
      <c r="Q10" s="170"/>
      <c r="R10" s="154" t="s">
        <v>8</v>
      </c>
      <c r="S10" s="154"/>
      <c r="T10" s="163" t="s">
        <v>9</v>
      </c>
      <c r="U10" s="165"/>
      <c r="V10" s="151"/>
      <c r="W10" s="153"/>
      <c r="X10" s="153"/>
      <c r="Y10" s="7"/>
      <c r="Z10" s="7"/>
      <c r="AA10" s="2"/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4"/>
      <c r="BD10" s="4"/>
      <c r="BE10" s="4"/>
      <c r="BF10" s="4"/>
      <c r="BG10" s="4"/>
      <c r="BW10" s="4"/>
      <c r="BX10" s="4"/>
      <c r="BY10" s="4"/>
      <c r="BZ10" s="4"/>
      <c r="CA10" s="4"/>
      <c r="CB10" s="4"/>
      <c r="CC10" s="4"/>
      <c r="CD10" s="4"/>
    </row>
    <row r="11" spans="1:82" ht="12" customHeight="1">
      <c r="A11" s="162"/>
      <c r="B11" s="148"/>
      <c r="C11" s="148"/>
      <c r="D11" s="148"/>
      <c r="E11" s="135"/>
      <c r="F11" s="147">
        <v>42339</v>
      </c>
      <c r="G11" s="147">
        <v>42552</v>
      </c>
      <c r="H11" s="147">
        <v>42339</v>
      </c>
      <c r="I11" s="147">
        <v>42552</v>
      </c>
      <c r="J11" s="147">
        <v>42339</v>
      </c>
      <c r="K11" s="147">
        <v>42552</v>
      </c>
      <c r="L11" s="147">
        <v>42339</v>
      </c>
      <c r="M11" s="147">
        <v>42552</v>
      </c>
      <c r="N11" s="147">
        <v>42339</v>
      </c>
      <c r="O11" s="147">
        <v>42552</v>
      </c>
      <c r="P11" s="147">
        <v>42339</v>
      </c>
      <c r="Q11" s="147">
        <v>42552</v>
      </c>
      <c r="R11" s="147">
        <v>42339</v>
      </c>
      <c r="S11" s="147">
        <v>42552</v>
      </c>
      <c r="T11" s="147">
        <v>42339</v>
      </c>
      <c r="U11" s="147">
        <v>42552</v>
      </c>
      <c r="V11" s="150"/>
      <c r="W11" s="152"/>
      <c r="X11" s="146" t="s">
        <v>51</v>
      </c>
      <c r="Y11" s="7"/>
      <c r="Z11" s="7"/>
      <c r="AA11" s="2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4"/>
      <c r="BD11" s="4"/>
      <c r="BE11" s="4"/>
      <c r="BF11" s="4"/>
      <c r="BG11" s="4"/>
      <c r="BW11" s="4"/>
      <c r="BX11" s="4"/>
      <c r="BY11" s="4"/>
      <c r="BZ11" s="4"/>
      <c r="CA11" s="4"/>
      <c r="CB11" s="4"/>
      <c r="CC11" s="4"/>
      <c r="CD11" s="4"/>
    </row>
    <row r="12" spans="1:82" ht="12" customHeight="1">
      <c r="A12" s="162"/>
      <c r="B12" s="148"/>
      <c r="C12" s="148"/>
      <c r="D12" s="148"/>
      <c r="E12" s="135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51"/>
      <c r="W12" s="153"/>
      <c r="X12" s="146"/>
      <c r="Y12" s="7"/>
      <c r="Z12" s="7"/>
      <c r="AA12" s="2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4"/>
      <c r="BD12" s="4"/>
      <c r="BE12" s="4"/>
      <c r="BF12" s="4"/>
      <c r="BG12" s="4"/>
      <c r="BW12" s="4"/>
      <c r="BX12" s="4"/>
      <c r="BY12" s="4"/>
      <c r="BZ12" s="4"/>
      <c r="CA12" s="4"/>
      <c r="CB12" s="4"/>
      <c r="CC12" s="4"/>
      <c r="CD12" s="4"/>
    </row>
    <row r="13" spans="1:82" ht="5.25" customHeight="1">
      <c r="A13" s="162"/>
      <c r="B13" s="148"/>
      <c r="C13" s="148"/>
      <c r="D13" s="148"/>
      <c r="E13" s="135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51"/>
      <c r="W13" s="153"/>
      <c r="X13" s="146"/>
      <c r="Y13" s="7"/>
      <c r="Z13" s="7"/>
      <c r="AA13" s="2"/>
      <c r="AB13" s="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4"/>
      <c r="BD13" s="4"/>
      <c r="BE13" s="4"/>
      <c r="BF13" s="4"/>
      <c r="BG13" s="4"/>
      <c r="BW13" s="4"/>
      <c r="BX13" s="4"/>
      <c r="BY13" s="4"/>
      <c r="BZ13" s="4"/>
      <c r="CA13" s="4"/>
      <c r="CB13" s="4"/>
      <c r="CC13" s="4"/>
      <c r="CD13" s="4"/>
    </row>
    <row r="14" spans="1:82" ht="6.75" customHeight="1" hidden="1">
      <c r="A14" s="162"/>
      <c r="B14" s="148"/>
      <c r="C14" s="148"/>
      <c r="D14" s="148"/>
      <c r="E14" s="136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51"/>
      <c r="W14" s="153"/>
      <c r="X14" s="146"/>
      <c r="Y14" s="7"/>
      <c r="Z14" s="7"/>
      <c r="AA14" s="2"/>
      <c r="AB14" s="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4"/>
      <c r="BD14" s="4"/>
      <c r="BE14" s="4"/>
      <c r="BF14" s="4"/>
      <c r="BG14" s="4"/>
      <c r="BW14" s="4"/>
      <c r="BX14" s="4"/>
      <c r="BY14" s="4"/>
      <c r="BZ14" s="4"/>
      <c r="CA14" s="4"/>
      <c r="CB14" s="4"/>
      <c r="CC14" s="4"/>
      <c r="CD14" s="4"/>
    </row>
    <row r="15" spans="1:82" ht="11.25" customHeight="1">
      <c r="A15" s="38"/>
      <c r="B15" s="3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7"/>
      <c r="Z15" s="7"/>
      <c r="AA15" s="2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4"/>
      <c r="BD15" s="4"/>
      <c r="BE15" s="4"/>
      <c r="BF15" s="4"/>
      <c r="BG15" s="4"/>
      <c r="BW15" s="4"/>
      <c r="BX15" s="4"/>
      <c r="BY15" s="4"/>
      <c r="BZ15" s="4"/>
      <c r="CA15" s="4"/>
      <c r="CB15" s="4"/>
      <c r="CC15" s="4"/>
      <c r="CD15" s="4"/>
    </row>
    <row r="16" spans="1:82" ht="12" customHeight="1">
      <c r="A16" s="42"/>
      <c r="B16" s="43"/>
      <c r="C16" s="43"/>
      <c r="D16" s="43"/>
      <c r="E16" s="43"/>
      <c r="F16" s="43"/>
      <c r="G16" s="43"/>
      <c r="H16" s="43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7"/>
      <c r="Z16" s="7"/>
      <c r="AA16" s="2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4"/>
      <c r="BD16" s="4"/>
      <c r="BE16" s="4"/>
      <c r="BF16" s="4"/>
      <c r="BG16" s="4"/>
      <c r="BW16" s="4"/>
      <c r="BX16" s="4"/>
      <c r="BY16" s="4"/>
      <c r="BZ16" s="4"/>
      <c r="CA16" s="4"/>
      <c r="CB16" s="4"/>
      <c r="CC16" s="4"/>
      <c r="CD16" s="4"/>
    </row>
    <row r="17" spans="1:82" ht="31.5" customHeight="1">
      <c r="A17" s="46">
        <v>1</v>
      </c>
      <c r="B17" s="47" t="s">
        <v>10</v>
      </c>
      <c r="C17" s="48"/>
      <c r="D17" s="48"/>
      <c r="E17" s="48"/>
      <c r="F17" s="49"/>
      <c r="G17" s="49"/>
      <c r="H17" s="49"/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3"/>
      <c r="Y17" s="7"/>
      <c r="Z17" s="7"/>
      <c r="AA17" s="2"/>
      <c r="AB17" s="3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4"/>
      <c r="BD17" s="4"/>
      <c r="BE17" s="4"/>
      <c r="BF17" s="4"/>
      <c r="BG17" s="4"/>
      <c r="BW17" s="4"/>
      <c r="BX17" s="4"/>
      <c r="BY17" s="4"/>
      <c r="BZ17" s="4"/>
      <c r="CA17" s="4"/>
      <c r="CB17" s="4"/>
      <c r="CC17" s="4"/>
      <c r="CD17" s="4"/>
    </row>
    <row r="18" spans="1:82" ht="31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7"/>
      <c r="Z18" s="7"/>
      <c r="AA18" s="2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4"/>
      <c r="BD18" s="4"/>
      <c r="BE18" s="4"/>
      <c r="BF18" s="4"/>
      <c r="BG18" s="4"/>
      <c r="BW18" s="4"/>
      <c r="BX18" s="4"/>
      <c r="BY18" s="4"/>
      <c r="BZ18" s="4"/>
      <c r="CA18" s="4"/>
      <c r="CB18" s="4"/>
      <c r="CC18" s="4"/>
      <c r="CD18" s="4"/>
    </row>
    <row r="19" spans="1:82" ht="41.25" customHeight="1">
      <c r="A19" s="103"/>
      <c r="B19" s="129" t="s">
        <v>50</v>
      </c>
      <c r="C19" s="69"/>
      <c r="D19" s="70" t="s">
        <v>55</v>
      </c>
      <c r="E19" s="70" t="s">
        <v>26</v>
      </c>
      <c r="F19" s="72" t="s">
        <v>33</v>
      </c>
      <c r="G19" s="72" t="s">
        <v>33</v>
      </c>
      <c r="H19" s="71">
        <v>12</v>
      </c>
      <c r="I19" s="71">
        <v>12</v>
      </c>
      <c r="J19" s="60">
        <v>0</v>
      </c>
      <c r="K19" s="60">
        <v>0</v>
      </c>
      <c r="L19" s="72"/>
      <c r="M19" s="72"/>
      <c r="N19" s="73"/>
      <c r="O19" s="73"/>
      <c r="P19" s="74">
        <f>P8</f>
        <v>2</v>
      </c>
      <c r="Q19" s="74">
        <f>Q8</f>
        <v>2</v>
      </c>
      <c r="R19" s="73"/>
      <c r="S19" s="73"/>
      <c r="T19" s="75">
        <f>J19*R19</f>
        <v>0</v>
      </c>
      <c r="U19" s="75">
        <f>K19*S19</f>
        <v>0</v>
      </c>
      <c r="V19" s="104"/>
      <c r="W19" s="104"/>
      <c r="X19" s="104" t="e">
        <f>U19/T19*100</f>
        <v>#DIV/0!</v>
      </c>
      <c r="Y19" s="7"/>
      <c r="Z19" s="7"/>
      <c r="AA19" s="1"/>
      <c r="AB19" s="4" t="e">
        <f>#REF!/#REF!</f>
        <v>#REF!</v>
      </c>
      <c r="AC19" s="4" t="e">
        <f>#REF!/#REF!</f>
        <v>#REF!</v>
      </c>
      <c r="AD19" s="21"/>
      <c r="AE19" s="21"/>
      <c r="AF19" s="10"/>
      <c r="AG19" s="21"/>
      <c r="AH19" s="10"/>
      <c r="AI19" s="4"/>
      <c r="AJ19" s="4"/>
      <c r="AK19" s="4"/>
      <c r="AL19" s="4"/>
      <c r="AM19" s="4"/>
      <c r="AN19" s="4"/>
      <c r="AO19" s="2"/>
      <c r="AP19" s="2"/>
      <c r="AQ19" s="2"/>
      <c r="AR19" s="2"/>
      <c r="AS19" s="2"/>
      <c r="AT19" s="2"/>
      <c r="AU19" s="2"/>
      <c r="AV19" s="2"/>
      <c r="AW19" s="2"/>
      <c r="AX19" s="4"/>
      <c r="AY19" s="4"/>
      <c r="AZ19" s="4"/>
      <c r="BA19" s="4"/>
      <c r="BB19" s="4"/>
      <c r="BC19" s="4"/>
      <c r="BD19" s="4"/>
      <c r="BE19" s="4"/>
      <c r="BF19" s="4"/>
      <c r="BG19" s="4"/>
      <c r="BW19" s="4"/>
      <c r="BX19" s="4"/>
      <c r="BY19" s="4"/>
      <c r="BZ19" s="4"/>
      <c r="CA19" s="4"/>
      <c r="CB19" s="4"/>
      <c r="CC19" s="4"/>
      <c r="CD19" s="4"/>
    </row>
    <row r="20" spans="1:82" ht="27" customHeight="1">
      <c r="A20" s="103"/>
      <c r="B20" s="70"/>
      <c r="C20" s="69"/>
      <c r="D20" s="70" t="s">
        <v>55</v>
      </c>
      <c r="E20" s="70" t="s">
        <v>26</v>
      </c>
      <c r="F20" s="72" t="s">
        <v>39</v>
      </c>
      <c r="G20" s="72" t="s">
        <v>39</v>
      </c>
      <c r="H20" s="71"/>
      <c r="I20" s="71"/>
      <c r="J20" s="72">
        <v>24.56</v>
      </c>
      <c r="K20" s="72">
        <v>25.57</v>
      </c>
      <c r="L20" s="72">
        <v>3.79</v>
      </c>
      <c r="M20" s="72">
        <v>3.79</v>
      </c>
      <c r="N20" s="73"/>
      <c r="O20" s="73"/>
      <c r="P20" s="74">
        <f>P8</f>
        <v>2</v>
      </c>
      <c r="Q20" s="74">
        <f>Q8</f>
        <v>2</v>
      </c>
      <c r="R20" s="73"/>
      <c r="S20" s="73"/>
      <c r="T20" s="75">
        <f>J20*L20*P20</f>
        <v>186.16479999999999</v>
      </c>
      <c r="U20" s="75">
        <f>K20*M20*Q20</f>
        <v>193.8206</v>
      </c>
      <c r="V20" s="104"/>
      <c r="W20" s="104"/>
      <c r="X20" s="104">
        <f>U20/T20*100</f>
        <v>104.11237785016287</v>
      </c>
      <c r="Y20" s="7"/>
      <c r="Z20" s="7"/>
      <c r="AA20" s="1"/>
      <c r="AB20" s="4"/>
      <c r="AC20" s="4"/>
      <c r="AD20" s="95"/>
      <c r="AE20" s="95"/>
      <c r="AF20" s="10"/>
      <c r="AG20" s="95"/>
      <c r="AH20" s="10"/>
      <c r="AI20" s="4"/>
      <c r="AJ20" s="4"/>
      <c r="AK20" s="4"/>
      <c r="AL20" s="4"/>
      <c r="AM20" s="4"/>
      <c r="AN20" s="4"/>
      <c r="AO20" s="2"/>
      <c r="AP20" s="2"/>
      <c r="AQ20" s="2"/>
      <c r="AR20" s="2"/>
      <c r="AS20" s="2"/>
      <c r="AT20" s="2"/>
      <c r="AU20" s="2"/>
      <c r="AV20" s="2"/>
      <c r="AW20" s="2"/>
      <c r="AX20" s="4"/>
      <c r="AY20" s="4"/>
      <c r="AZ20" s="4"/>
      <c r="BA20" s="4"/>
      <c r="BB20" s="4"/>
      <c r="BC20" s="4"/>
      <c r="BD20" s="4"/>
      <c r="BE20" s="4"/>
      <c r="BF20" s="4"/>
      <c r="BG20" s="4"/>
      <c r="BW20" s="4"/>
      <c r="BX20" s="4"/>
      <c r="BY20" s="4"/>
      <c r="BZ20" s="4"/>
      <c r="CA20" s="4"/>
      <c r="CB20" s="4"/>
      <c r="CC20" s="4"/>
      <c r="CD20" s="4"/>
    </row>
    <row r="21" spans="1:145" ht="18.75">
      <c r="A21" s="42"/>
      <c r="B21" s="43"/>
      <c r="C21" s="43"/>
      <c r="D21" s="43"/>
      <c r="E21" s="43"/>
      <c r="F21" s="43"/>
      <c r="G21" s="43"/>
      <c r="H21" s="4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7"/>
      <c r="Z21" s="7"/>
      <c r="AA21" s="2"/>
      <c r="AB21" s="3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4"/>
      <c r="BD21" s="4"/>
      <c r="BE21" s="4"/>
      <c r="BF21" s="4"/>
      <c r="BG21" s="4"/>
      <c r="BW21" s="4"/>
      <c r="BX21" s="4"/>
      <c r="BY21" s="4"/>
      <c r="BZ21" s="4"/>
      <c r="CA21" s="4"/>
      <c r="CB21" s="4"/>
      <c r="CC21" s="4"/>
      <c r="CD21" s="4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ht="26.25" customHeight="1">
      <c r="A22" s="46">
        <v>2</v>
      </c>
      <c r="B22" s="47" t="s">
        <v>11</v>
      </c>
      <c r="C22" s="48"/>
      <c r="D22" s="48"/>
      <c r="E22" s="48"/>
      <c r="F22" s="49"/>
      <c r="G22" s="49"/>
      <c r="H22" s="49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  <c r="W22" s="51"/>
      <c r="X22" s="53"/>
      <c r="Y22" s="7"/>
      <c r="Z22" s="7"/>
      <c r="AA22" s="2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4"/>
      <c r="BD22" s="4"/>
      <c r="BE22" s="4"/>
      <c r="BF22" s="4"/>
      <c r="BG22" s="4"/>
      <c r="BW22" s="4"/>
      <c r="BX22" s="4"/>
      <c r="BY22" s="4"/>
      <c r="BZ22" s="4"/>
      <c r="CA22" s="4"/>
      <c r="CB22" s="4"/>
      <c r="CC22" s="4"/>
      <c r="CD22" s="4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ht="24.75" customHeight="1">
      <c r="A23" s="57"/>
      <c r="B23" s="58"/>
      <c r="C23" s="59"/>
      <c r="D23" s="58"/>
      <c r="E23" s="58" t="s">
        <v>26</v>
      </c>
      <c r="F23" s="60" t="s">
        <v>33</v>
      </c>
      <c r="G23" s="60" t="s">
        <v>33</v>
      </c>
      <c r="H23" s="60"/>
      <c r="I23" s="60"/>
      <c r="J23" s="60">
        <v>0</v>
      </c>
      <c r="K23" s="60">
        <v>0</v>
      </c>
      <c r="L23" s="60"/>
      <c r="M23" s="60"/>
      <c r="N23" s="62"/>
      <c r="O23" s="62"/>
      <c r="P23" s="63">
        <f>P8</f>
        <v>2</v>
      </c>
      <c r="Q23" s="63">
        <f>Q8</f>
        <v>2</v>
      </c>
      <c r="R23" s="62">
        <v>0</v>
      </c>
      <c r="S23" s="62">
        <v>0</v>
      </c>
      <c r="T23" s="64">
        <f>J23*R23</f>
        <v>0</v>
      </c>
      <c r="U23" s="64">
        <f>K23*S23</f>
        <v>0</v>
      </c>
      <c r="V23" s="67"/>
      <c r="W23" s="67"/>
      <c r="X23" s="68" t="e">
        <f>U23/T23*100</f>
        <v>#DIV/0!</v>
      </c>
      <c r="Y23" s="7"/>
      <c r="Z23" s="7"/>
      <c r="AA23" s="1"/>
      <c r="AB23" s="4"/>
      <c r="AC23" s="4"/>
      <c r="AD23" s="21"/>
      <c r="AE23" s="21"/>
      <c r="AF23" s="10"/>
      <c r="AG23" s="21"/>
      <c r="AH23" s="10"/>
      <c r="AI23" s="4"/>
      <c r="AJ23" s="4"/>
      <c r="AK23" s="4"/>
      <c r="AL23" s="4"/>
      <c r="AM23" s="4"/>
      <c r="AN23" s="4"/>
      <c r="AO23" s="2"/>
      <c r="AP23" s="2"/>
      <c r="AQ23" s="2"/>
      <c r="AR23" s="2"/>
      <c r="AS23" s="2"/>
      <c r="AT23" s="2"/>
      <c r="AU23" s="2"/>
      <c r="AV23" s="2"/>
      <c r="AW23" s="2"/>
      <c r="AX23" s="4"/>
      <c r="AY23" s="4"/>
      <c r="AZ23" s="4"/>
      <c r="BA23" s="4"/>
      <c r="BB23" s="4"/>
      <c r="BC23" s="4"/>
      <c r="BD23" s="4"/>
      <c r="BE23" s="4"/>
      <c r="BF23" s="4"/>
      <c r="BG23" s="4"/>
      <c r="BW23" s="4"/>
      <c r="BX23" s="4"/>
      <c r="BY23" s="4"/>
      <c r="BZ23" s="4"/>
      <c r="CA23" s="4"/>
      <c r="CB23" s="4"/>
      <c r="CC23" s="4"/>
      <c r="CD23" s="4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</row>
    <row r="24" spans="1:74" s="107" customFormat="1" ht="20.25" customHeight="1">
      <c r="A24" s="103"/>
      <c r="B24" s="70"/>
      <c r="C24" s="69"/>
      <c r="D24" s="70"/>
      <c r="E24" s="70" t="s">
        <v>26</v>
      </c>
      <c r="F24" s="72" t="s">
        <v>39</v>
      </c>
      <c r="G24" s="72" t="s">
        <v>39</v>
      </c>
      <c r="H24" s="72"/>
      <c r="I24" s="72"/>
      <c r="J24" s="60">
        <v>0</v>
      </c>
      <c r="K24" s="60">
        <v>0</v>
      </c>
      <c r="L24" s="72">
        <v>0</v>
      </c>
      <c r="M24" s="72">
        <v>0</v>
      </c>
      <c r="N24" s="73"/>
      <c r="O24" s="73"/>
      <c r="P24" s="74">
        <f>P8</f>
        <v>2</v>
      </c>
      <c r="Q24" s="74">
        <f>Q8</f>
        <v>2</v>
      </c>
      <c r="R24" s="73"/>
      <c r="S24" s="73"/>
      <c r="T24" s="75">
        <f>J24*L24*P24</f>
        <v>0</v>
      </c>
      <c r="U24" s="75">
        <f>K24*M24*Q24</f>
        <v>0</v>
      </c>
      <c r="V24" s="104"/>
      <c r="W24" s="104"/>
      <c r="X24" s="104" t="e">
        <f>U24/T24*100</f>
        <v>#DIV/0!</v>
      </c>
      <c r="Y24" s="105"/>
      <c r="Z24" s="105"/>
      <c r="AA24" s="106"/>
      <c r="AD24" s="108"/>
      <c r="AE24" s="108"/>
      <c r="AF24" s="109"/>
      <c r="AG24" s="108"/>
      <c r="AH24" s="109"/>
      <c r="AO24" s="110"/>
      <c r="AP24" s="110"/>
      <c r="AQ24" s="110"/>
      <c r="AR24" s="110"/>
      <c r="AS24" s="110"/>
      <c r="AT24" s="110"/>
      <c r="AU24" s="110"/>
      <c r="AV24" s="110"/>
      <c r="AW24" s="110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</row>
    <row r="25" spans="1:145" ht="18.75">
      <c r="A25" s="99"/>
      <c r="B25" s="100"/>
      <c r="C25" s="100"/>
      <c r="D25" s="100"/>
      <c r="E25" s="100"/>
      <c r="F25" s="100"/>
      <c r="G25" s="100"/>
      <c r="H25" s="100"/>
      <c r="I25" s="100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  <c r="Y25" s="7"/>
      <c r="Z25" s="7"/>
      <c r="AA25" s="2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4"/>
      <c r="BD25" s="4"/>
      <c r="BE25" s="4"/>
      <c r="BF25" s="4"/>
      <c r="BG25" s="4"/>
      <c r="BW25" s="4"/>
      <c r="BX25" s="4"/>
      <c r="BY25" s="4"/>
      <c r="BZ25" s="4"/>
      <c r="CA25" s="4"/>
      <c r="CB25" s="4"/>
      <c r="CC25" s="4"/>
      <c r="CD25" s="4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ht="26.25" customHeight="1">
      <c r="A26" s="46">
        <v>3</v>
      </c>
      <c r="B26" s="47" t="s">
        <v>12</v>
      </c>
      <c r="C26" s="48"/>
      <c r="D26" s="48"/>
      <c r="E26" s="48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  <c r="W26" s="51"/>
      <c r="X26" s="53"/>
      <c r="Y26" s="7"/>
      <c r="Z26" s="7"/>
      <c r="AA26" s="2"/>
      <c r="AB26" s="3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4"/>
      <c r="BD26" s="4"/>
      <c r="BE26" s="4"/>
      <c r="BF26" s="4"/>
      <c r="BG26" s="4"/>
      <c r="BW26" s="4"/>
      <c r="BX26" s="4"/>
      <c r="BY26" s="4"/>
      <c r="BZ26" s="4"/>
      <c r="CA26" s="4"/>
      <c r="CB26" s="4"/>
      <c r="CC26" s="4"/>
      <c r="CD26" s="4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ht="30.75" customHeight="1">
      <c r="A27" s="134"/>
      <c r="B27" s="137"/>
      <c r="C27" s="69"/>
      <c r="D27" s="70"/>
      <c r="E27" s="70" t="s">
        <v>26</v>
      </c>
      <c r="F27" s="60" t="s">
        <v>33</v>
      </c>
      <c r="G27" s="60" t="s">
        <v>33</v>
      </c>
      <c r="H27" s="71"/>
      <c r="I27" s="71"/>
      <c r="J27" s="72">
        <f>J28*J30+J29</f>
        <v>0</v>
      </c>
      <c r="K27" s="72">
        <f>K28*K30+K29</f>
        <v>0</v>
      </c>
      <c r="L27" s="72"/>
      <c r="M27" s="72"/>
      <c r="N27" s="73"/>
      <c r="O27" s="73"/>
      <c r="P27" s="74">
        <f>P8</f>
        <v>2</v>
      </c>
      <c r="Q27" s="74">
        <f>Q8</f>
        <v>2</v>
      </c>
      <c r="R27" s="73">
        <v>0</v>
      </c>
      <c r="S27" s="73">
        <v>0</v>
      </c>
      <c r="T27" s="75">
        <f>J27*R27</f>
        <v>0</v>
      </c>
      <c r="U27" s="75">
        <f>K27*S27</f>
        <v>0</v>
      </c>
      <c r="V27" s="67"/>
      <c r="W27" s="67"/>
      <c r="X27" s="68" t="e">
        <f>U27/T27*100</f>
        <v>#DIV/0!</v>
      </c>
      <c r="Y27" s="7"/>
      <c r="Z27" s="7"/>
      <c r="AA27" s="1"/>
      <c r="AB27" s="4"/>
      <c r="AC27" s="4"/>
      <c r="AD27" s="21"/>
      <c r="AE27" s="21"/>
      <c r="AF27" s="10"/>
      <c r="AG27" s="21"/>
      <c r="AH27" s="10"/>
      <c r="AI27" s="4"/>
      <c r="AJ27" s="4"/>
      <c r="AK27" s="4"/>
      <c r="AL27" s="4"/>
      <c r="AM27" s="4"/>
      <c r="AN27" s="4"/>
      <c r="AO27" s="2"/>
      <c r="AP27" s="2"/>
      <c r="AQ27" s="2"/>
      <c r="AR27" s="2"/>
      <c r="AS27" s="2"/>
      <c r="AT27" s="2"/>
      <c r="AU27" s="2"/>
      <c r="AV27" s="2"/>
      <c r="AW27" s="2"/>
      <c r="AX27" s="4"/>
      <c r="AY27" s="4"/>
      <c r="AZ27" s="4"/>
      <c r="BA27" s="4"/>
      <c r="BB27" s="4"/>
      <c r="BC27" s="4"/>
      <c r="BD27" s="4"/>
      <c r="BE27" s="4"/>
      <c r="BF27" s="4"/>
      <c r="BG27" s="4"/>
      <c r="BW27" s="4"/>
      <c r="BX27" s="4"/>
      <c r="BY27" s="4"/>
      <c r="BZ27" s="4"/>
      <c r="CA27" s="4"/>
      <c r="CB27" s="4"/>
      <c r="CC27" s="4"/>
      <c r="CD27" s="4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45" ht="18.75">
      <c r="A28" s="135"/>
      <c r="B28" s="135"/>
      <c r="C28" s="69"/>
      <c r="D28" s="70"/>
      <c r="E28" s="70" t="s">
        <v>31</v>
      </c>
      <c r="F28" s="49"/>
      <c r="G28" s="49"/>
      <c r="H28" s="71"/>
      <c r="I28" s="71"/>
      <c r="J28" s="72">
        <v>0</v>
      </c>
      <c r="K28" s="72">
        <v>0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7"/>
      <c r="Z28" s="7"/>
      <c r="AA28" s="1"/>
      <c r="AB28" s="4"/>
      <c r="AC28" s="4"/>
      <c r="AD28" s="21"/>
      <c r="AE28" s="21"/>
      <c r="AF28" s="10"/>
      <c r="AG28" s="21"/>
      <c r="AH28" s="10"/>
      <c r="AI28" s="4"/>
      <c r="AJ28" s="4"/>
      <c r="AK28" s="4"/>
      <c r="AL28" s="4"/>
      <c r="AM28" s="4"/>
      <c r="AN28" s="4"/>
      <c r="AO28" s="2"/>
      <c r="AP28" s="2"/>
      <c r="AQ28" s="2"/>
      <c r="AR28" s="2"/>
      <c r="AS28" s="2"/>
      <c r="AT28" s="2"/>
      <c r="AU28" s="2"/>
      <c r="AV28" s="2"/>
      <c r="AW28" s="2"/>
      <c r="AX28" s="4"/>
      <c r="AY28" s="4"/>
      <c r="AZ28" s="4"/>
      <c r="BA28" s="4"/>
      <c r="BB28" s="4"/>
      <c r="BC28" s="4"/>
      <c r="BD28" s="4"/>
      <c r="BE28" s="4"/>
      <c r="BF28" s="4"/>
      <c r="BG28" s="4"/>
      <c r="BW28" s="4"/>
      <c r="BX28" s="4"/>
      <c r="BY28" s="4"/>
      <c r="BZ28" s="4"/>
      <c r="CA28" s="4"/>
      <c r="CB28" s="4"/>
      <c r="CC28" s="4"/>
      <c r="CD28" s="4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ht="18.75">
      <c r="A29" s="135"/>
      <c r="B29" s="135"/>
      <c r="C29" s="69"/>
      <c r="D29" s="70"/>
      <c r="E29" s="70" t="s">
        <v>26</v>
      </c>
      <c r="F29" s="49"/>
      <c r="G29" s="49"/>
      <c r="H29" s="71"/>
      <c r="I29" s="71"/>
      <c r="J29" s="72">
        <v>0</v>
      </c>
      <c r="K29" s="72">
        <v>0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7"/>
      <c r="Z29" s="7"/>
      <c r="AA29" s="1"/>
      <c r="AB29" s="4"/>
      <c r="AC29" s="4"/>
      <c r="AD29" s="21"/>
      <c r="AE29" s="21"/>
      <c r="AF29" s="10"/>
      <c r="AG29" s="21"/>
      <c r="AH29" s="10"/>
      <c r="AI29" s="4"/>
      <c r="AJ29" s="4"/>
      <c r="AK29" s="4"/>
      <c r="AL29" s="4"/>
      <c r="AM29" s="4"/>
      <c r="AN29" s="4"/>
      <c r="AO29" s="2"/>
      <c r="AP29" s="2"/>
      <c r="AQ29" s="2"/>
      <c r="AR29" s="2"/>
      <c r="AS29" s="2"/>
      <c r="AT29" s="2"/>
      <c r="AU29" s="2"/>
      <c r="AV29" s="2"/>
      <c r="AW29" s="2"/>
      <c r="AX29" s="4"/>
      <c r="AY29" s="4"/>
      <c r="AZ29" s="4"/>
      <c r="BA29" s="4"/>
      <c r="BB29" s="4"/>
      <c r="BC29" s="4"/>
      <c r="BD29" s="4"/>
      <c r="BE29" s="4"/>
      <c r="BF29" s="4"/>
      <c r="BG29" s="4"/>
      <c r="BW29" s="4"/>
      <c r="BX29" s="4"/>
      <c r="BY29" s="4"/>
      <c r="BZ29" s="4"/>
      <c r="CA29" s="4"/>
      <c r="CB29" s="4"/>
      <c r="CC29" s="4"/>
      <c r="CD29" s="4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45" ht="27" customHeight="1">
      <c r="A30" s="136"/>
      <c r="B30" s="136"/>
      <c r="C30" s="69"/>
      <c r="D30" s="70"/>
      <c r="E30" s="70" t="s">
        <v>32</v>
      </c>
      <c r="F30" s="49"/>
      <c r="G30" s="49"/>
      <c r="H30" s="71"/>
      <c r="I30" s="71"/>
      <c r="J30" s="72">
        <v>0</v>
      </c>
      <c r="K30" s="72">
        <v>0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7"/>
      <c r="Z30" s="7"/>
      <c r="AA30" s="1"/>
      <c r="AB30" s="4"/>
      <c r="AC30" s="4"/>
      <c r="AD30" s="21"/>
      <c r="AE30" s="21"/>
      <c r="AF30" s="10"/>
      <c r="AG30" s="21"/>
      <c r="AH30" s="10"/>
      <c r="AI30" s="4"/>
      <c r="AJ30" s="4"/>
      <c r="AK30" s="4"/>
      <c r="AL30" s="4"/>
      <c r="AM30" s="4"/>
      <c r="AN30" s="4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4"/>
      <c r="AZ30" s="4"/>
      <c r="BA30" s="4"/>
      <c r="BB30" s="4"/>
      <c r="BC30" s="4"/>
      <c r="BD30" s="4"/>
      <c r="BE30" s="4"/>
      <c r="BF30" s="4"/>
      <c r="BG30" s="4"/>
      <c r="BW30" s="4"/>
      <c r="BX30" s="4"/>
      <c r="BY30" s="4"/>
      <c r="BZ30" s="4"/>
      <c r="CA30" s="4"/>
      <c r="CB30" s="4"/>
      <c r="CC30" s="4"/>
      <c r="CD30" s="4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ht="27.75" customHeight="1">
      <c r="A31" s="134"/>
      <c r="B31" s="137"/>
      <c r="C31" s="69"/>
      <c r="D31" s="70"/>
      <c r="E31" s="70" t="s">
        <v>26</v>
      </c>
      <c r="F31" s="60" t="s">
        <v>39</v>
      </c>
      <c r="G31" s="60" t="s">
        <v>39</v>
      </c>
      <c r="H31" s="71"/>
      <c r="I31" s="71"/>
      <c r="J31" s="72">
        <f>J32*J34+J33</f>
        <v>0</v>
      </c>
      <c r="K31" s="72">
        <f>K32*K34+K33</f>
        <v>0</v>
      </c>
      <c r="L31" s="72">
        <v>0</v>
      </c>
      <c r="M31" s="72">
        <v>0</v>
      </c>
      <c r="N31" s="73"/>
      <c r="O31" s="73"/>
      <c r="P31" s="74">
        <f>P8</f>
        <v>2</v>
      </c>
      <c r="Q31" s="74">
        <f>Q8</f>
        <v>2</v>
      </c>
      <c r="R31" s="73"/>
      <c r="S31" s="73"/>
      <c r="T31" s="75">
        <f>J31*L31*P31</f>
        <v>0</v>
      </c>
      <c r="U31" s="75">
        <f>K31*M31*Q31</f>
        <v>0</v>
      </c>
      <c r="V31" s="67"/>
      <c r="W31" s="67"/>
      <c r="X31" s="68" t="e">
        <f>U31/T31*100</f>
        <v>#DIV/0!</v>
      </c>
      <c r="Y31" s="7"/>
      <c r="Z31" s="7"/>
      <c r="AA31" s="1"/>
      <c r="AB31" s="4"/>
      <c r="AC31" s="4"/>
      <c r="AD31" s="95"/>
      <c r="AE31" s="95"/>
      <c r="AF31" s="10"/>
      <c r="AG31" s="95"/>
      <c r="AH31" s="10"/>
      <c r="AI31" s="4"/>
      <c r="AJ31" s="4"/>
      <c r="AK31" s="4"/>
      <c r="AL31" s="4"/>
      <c r="AM31" s="4"/>
      <c r="AN31" s="4"/>
      <c r="AO31" s="2"/>
      <c r="AP31" s="2"/>
      <c r="AQ31" s="2"/>
      <c r="AR31" s="2"/>
      <c r="AS31" s="2"/>
      <c r="AT31" s="2"/>
      <c r="AU31" s="2"/>
      <c r="AV31" s="2"/>
      <c r="AW31" s="2"/>
      <c r="AX31" s="4"/>
      <c r="AY31" s="4"/>
      <c r="AZ31" s="4"/>
      <c r="BA31" s="4"/>
      <c r="BB31" s="4"/>
      <c r="BC31" s="4"/>
      <c r="BD31" s="4"/>
      <c r="BE31" s="4"/>
      <c r="BF31" s="4"/>
      <c r="BG31" s="4"/>
      <c r="BW31" s="4"/>
      <c r="BX31" s="4"/>
      <c r="BY31" s="4"/>
      <c r="BZ31" s="4"/>
      <c r="CA31" s="4"/>
      <c r="CB31" s="4"/>
      <c r="CC31" s="4"/>
      <c r="CD31" s="4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ht="18.75">
      <c r="A32" s="135"/>
      <c r="B32" s="135"/>
      <c r="C32" s="69"/>
      <c r="D32" s="70"/>
      <c r="E32" s="70" t="s">
        <v>31</v>
      </c>
      <c r="F32" s="49"/>
      <c r="G32" s="49"/>
      <c r="H32" s="71"/>
      <c r="I32" s="71"/>
      <c r="J32" s="72">
        <v>0</v>
      </c>
      <c r="K32" s="72">
        <v>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7"/>
      <c r="Z32" s="7"/>
      <c r="AA32" s="1"/>
      <c r="AB32" s="4"/>
      <c r="AC32" s="4"/>
      <c r="AD32" s="95"/>
      <c r="AE32" s="95"/>
      <c r="AF32" s="10"/>
      <c r="AG32" s="95"/>
      <c r="AH32" s="10"/>
      <c r="AI32" s="4"/>
      <c r="AJ32" s="4"/>
      <c r="AK32" s="4"/>
      <c r="AL32" s="4"/>
      <c r="AM32" s="4"/>
      <c r="AN32" s="4"/>
      <c r="AO32" s="2"/>
      <c r="AP32" s="2"/>
      <c r="AQ32" s="2"/>
      <c r="AR32" s="2"/>
      <c r="AS32" s="2"/>
      <c r="AT32" s="2"/>
      <c r="AU32" s="2"/>
      <c r="AV32" s="2"/>
      <c r="AW32" s="2"/>
      <c r="AX32" s="4"/>
      <c r="AY32" s="4"/>
      <c r="AZ32" s="4"/>
      <c r="BA32" s="4"/>
      <c r="BB32" s="4"/>
      <c r="BC32" s="4"/>
      <c r="BD32" s="4"/>
      <c r="BE32" s="4"/>
      <c r="BF32" s="4"/>
      <c r="BG32" s="4"/>
      <c r="BW32" s="4"/>
      <c r="BX32" s="4"/>
      <c r="BY32" s="4"/>
      <c r="BZ32" s="4"/>
      <c r="CA32" s="4"/>
      <c r="CB32" s="4"/>
      <c r="CC32" s="4"/>
      <c r="CD32" s="4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ht="18.75">
      <c r="A33" s="135"/>
      <c r="B33" s="135"/>
      <c r="C33" s="69"/>
      <c r="D33" s="70"/>
      <c r="E33" s="70" t="s">
        <v>26</v>
      </c>
      <c r="F33" s="49"/>
      <c r="G33" s="49"/>
      <c r="H33" s="71"/>
      <c r="I33" s="71"/>
      <c r="J33" s="72">
        <v>0</v>
      </c>
      <c r="K33" s="72">
        <v>0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7"/>
      <c r="Z33" s="7"/>
      <c r="AA33" s="1"/>
      <c r="AB33" s="4"/>
      <c r="AC33" s="4"/>
      <c r="AD33" s="95"/>
      <c r="AE33" s="95"/>
      <c r="AF33" s="10"/>
      <c r="AG33" s="95"/>
      <c r="AH33" s="10"/>
      <c r="AI33" s="4"/>
      <c r="AJ33" s="4"/>
      <c r="AK33" s="4"/>
      <c r="AL33" s="4"/>
      <c r="AM33" s="4"/>
      <c r="AN33" s="4"/>
      <c r="AO33" s="2"/>
      <c r="AP33" s="2"/>
      <c r="AQ33" s="2"/>
      <c r="AR33" s="2"/>
      <c r="AS33" s="2"/>
      <c r="AT33" s="2"/>
      <c r="AU33" s="2"/>
      <c r="AV33" s="2"/>
      <c r="AW33" s="2"/>
      <c r="AX33" s="4"/>
      <c r="AY33" s="4"/>
      <c r="AZ33" s="4"/>
      <c r="BA33" s="4"/>
      <c r="BB33" s="4"/>
      <c r="BC33" s="4"/>
      <c r="BD33" s="4"/>
      <c r="BE33" s="4"/>
      <c r="BF33" s="4"/>
      <c r="BG33" s="4"/>
      <c r="BW33" s="4"/>
      <c r="BX33" s="4"/>
      <c r="BY33" s="4"/>
      <c r="BZ33" s="4"/>
      <c r="CA33" s="4"/>
      <c r="CB33" s="4"/>
      <c r="CC33" s="4"/>
      <c r="CD33" s="4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ht="27" customHeight="1">
      <c r="A34" s="136"/>
      <c r="B34" s="136"/>
      <c r="C34" s="69"/>
      <c r="D34" s="70"/>
      <c r="E34" s="70" t="s">
        <v>32</v>
      </c>
      <c r="F34" s="49"/>
      <c r="G34" s="49"/>
      <c r="H34" s="71"/>
      <c r="I34" s="71"/>
      <c r="J34" s="72">
        <v>0</v>
      </c>
      <c r="K34" s="72">
        <v>0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7"/>
      <c r="Z34" s="7"/>
      <c r="AA34" s="1"/>
      <c r="AB34" s="4"/>
      <c r="AC34" s="4"/>
      <c r="AD34" s="95"/>
      <c r="AE34" s="95"/>
      <c r="AF34" s="10"/>
      <c r="AG34" s="95"/>
      <c r="AH34" s="10"/>
      <c r="AI34" s="4"/>
      <c r="AJ34" s="4"/>
      <c r="AK34" s="4"/>
      <c r="AL34" s="4"/>
      <c r="AM34" s="4"/>
      <c r="AN34" s="4"/>
      <c r="AO34" s="2"/>
      <c r="AP34" s="2"/>
      <c r="AQ34" s="2"/>
      <c r="AR34" s="2"/>
      <c r="AS34" s="2"/>
      <c r="AT34" s="2"/>
      <c r="AU34" s="2"/>
      <c r="AV34" s="2"/>
      <c r="AW34" s="2"/>
      <c r="AX34" s="4"/>
      <c r="AY34" s="4"/>
      <c r="AZ34" s="4"/>
      <c r="BA34" s="4"/>
      <c r="BB34" s="4"/>
      <c r="BC34" s="4"/>
      <c r="BD34" s="4"/>
      <c r="BE34" s="4"/>
      <c r="BF34" s="4"/>
      <c r="BG34" s="4"/>
      <c r="BW34" s="4"/>
      <c r="BX34" s="4"/>
      <c r="BY34" s="4"/>
      <c r="BZ34" s="4"/>
      <c r="CA34" s="4"/>
      <c r="CB34" s="4"/>
      <c r="CC34" s="4"/>
      <c r="CD34" s="4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</row>
    <row r="35" spans="1:145" ht="18.75">
      <c r="A35" s="42"/>
      <c r="B35" s="43"/>
      <c r="C35" s="43"/>
      <c r="D35" s="43"/>
      <c r="E35" s="43"/>
      <c r="F35" s="43"/>
      <c r="G35" s="43"/>
      <c r="H35" s="4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7"/>
      <c r="Z35" s="7"/>
      <c r="AA35" s="2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4"/>
      <c r="BD35" s="4"/>
      <c r="BE35" s="4"/>
      <c r="BF35" s="4"/>
      <c r="BG35" s="4"/>
      <c r="BW35" s="4"/>
      <c r="BX35" s="4"/>
      <c r="BY35" s="4"/>
      <c r="BZ35" s="4"/>
      <c r="CA35" s="4"/>
      <c r="CB35" s="4"/>
      <c r="CC35" s="4"/>
      <c r="CD35" s="4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</row>
    <row r="36" spans="1:145" ht="25.5" customHeight="1">
      <c r="A36" s="46">
        <v>4</v>
      </c>
      <c r="B36" s="47" t="s">
        <v>13</v>
      </c>
      <c r="C36" s="48"/>
      <c r="D36" s="48"/>
      <c r="E36" s="48"/>
      <c r="F36" s="49"/>
      <c r="G36" s="49"/>
      <c r="H36" s="49"/>
      <c r="I36" s="49"/>
      <c r="J36" s="50"/>
      <c r="K36" s="50"/>
      <c r="L36" s="76"/>
      <c r="M36" s="76"/>
      <c r="N36" s="50"/>
      <c r="O36" s="50"/>
      <c r="P36" s="51"/>
      <c r="Q36" s="50"/>
      <c r="R36" s="50"/>
      <c r="S36" s="50"/>
      <c r="T36" s="50"/>
      <c r="U36" s="50"/>
      <c r="V36" s="51"/>
      <c r="W36" s="51"/>
      <c r="X36" s="53"/>
      <c r="Y36" s="7"/>
      <c r="Z36" s="7"/>
      <c r="AA36" s="2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4"/>
      <c r="BD36" s="4"/>
      <c r="BE36" s="4"/>
      <c r="BF36" s="4"/>
      <c r="BG36" s="4"/>
      <c r="BW36" s="4"/>
      <c r="BX36" s="4"/>
      <c r="BY36" s="4"/>
      <c r="BZ36" s="4"/>
      <c r="CA36" s="4"/>
      <c r="CB36" s="4"/>
      <c r="CC36" s="4"/>
      <c r="CD36" s="4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ht="18.75">
      <c r="A37" s="57"/>
      <c r="B37" s="77"/>
      <c r="C37" s="78"/>
      <c r="D37" s="70"/>
      <c r="E37" s="70" t="s">
        <v>31</v>
      </c>
      <c r="F37" s="60" t="s">
        <v>33</v>
      </c>
      <c r="G37" s="60" t="s">
        <v>33</v>
      </c>
      <c r="H37" s="71"/>
      <c r="I37" s="71"/>
      <c r="J37" s="72">
        <v>0</v>
      </c>
      <c r="K37" s="72">
        <v>0</v>
      </c>
      <c r="L37" s="72"/>
      <c r="M37" s="72"/>
      <c r="N37" s="65"/>
      <c r="O37" s="65"/>
      <c r="P37" s="63"/>
      <c r="Q37" s="63"/>
      <c r="R37" s="62">
        <v>0</v>
      </c>
      <c r="S37" s="62">
        <v>0</v>
      </c>
      <c r="T37" s="75">
        <f>J37*R37</f>
        <v>0</v>
      </c>
      <c r="U37" s="75">
        <f>K37*S37</f>
        <v>0</v>
      </c>
      <c r="V37" s="67"/>
      <c r="W37" s="67"/>
      <c r="X37" s="68" t="e">
        <f>U37/T37*100</f>
        <v>#DIV/0!</v>
      </c>
      <c r="Y37" s="7"/>
      <c r="Z37" s="7"/>
      <c r="AA37" s="1"/>
      <c r="AB37" s="4"/>
      <c r="AC37" s="4"/>
      <c r="AD37" s="21"/>
      <c r="AE37" s="21"/>
      <c r="AF37" s="10"/>
      <c r="AG37" s="21"/>
      <c r="AH37" s="10"/>
      <c r="AI37" s="4"/>
      <c r="AJ37" s="4"/>
      <c r="AK37" s="4"/>
      <c r="AL37" s="4"/>
      <c r="AM37" s="4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4"/>
      <c r="AY37" s="4"/>
      <c r="AZ37" s="4"/>
      <c r="BA37" s="4"/>
      <c r="BB37" s="4"/>
      <c r="BC37" s="4"/>
      <c r="BD37" s="4"/>
      <c r="BE37" s="4"/>
      <c r="BF37" s="4"/>
      <c r="BG37" s="4"/>
      <c r="BW37" s="4"/>
      <c r="BX37" s="4"/>
      <c r="BY37" s="4"/>
      <c r="BZ37" s="4"/>
      <c r="CA37" s="4"/>
      <c r="CB37" s="4"/>
      <c r="CC37" s="4"/>
      <c r="CD37" s="4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ht="35.25" customHeight="1">
      <c r="A38" s="97"/>
      <c r="B38" s="96"/>
      <c r="C38" s="78"/>
      <c r="D38" s="70"/>
      <c r="E38" s="70" t="s">
        <v>31</v>
      </c>
      <c r="F38" s="60" t="s">
        <v>39</v>
      </c>
      <c r="G38" s="60" t="s">
        <v>39</v>
      </c>
      <c r="H38" s="71"/>
      <c r="I38" s="71"/>
      <c r="J38" s="72">
        <v>0</v>
      </c>
      <c r="K38" s="72">
        <v>0</v>
      </c>
      <c r="L38" s="72">
        <v>0</v>
      </c>
      <c r="M38" s="72">
        <v>0</v>
      </c>
      <c r="N38" s="65">
        <f>N8</f>
        <v>29.5</v>
      </c>
      <c r="O38" s="65">
        <f>O8</f>
        <v>29.5</v>
      </c>
      <c r="P38" s="63"/>
      <c r="Q38" s="63"/>
      <c r="R38" s="62"/>
      <c r="S38" s="62"/>
      <c r="T38" s="75">
        <f>J38*L38*N38</f>
        <v>0</v>
      </c>
      <c r="U38" s="75">
        <f>K38*M38*O38</f>
        <v>0</v>
      </c>
      <c r="V38" s="67"/>
      <c r="W38" s="67"/>
      <c r="X38" s="68" t="e">
        <f>U38/T38*100</f>
        <v>#DIV/0!</v>
      </c>
      <c r="Y38" s="7"/>
      <c r="Z38" s="7"/>
      <c r="AA38" s="1"/>
      <c r="AB38" s="4"/>
      <c r="AC38" s="4"/>
      <c r="AD38" s="95"/>
      <c r="AE38" s="95"/>
      <c r="AF38" s="10"/>
      <c r="AG38" s="95"/>
      <c r="AH38" s="10"/>
      <c r="AI38" s="4"/>
      <c r="AJ38" s="4"/>
      <c r="AK38" s="4"/>
      <c r="AL38" s="4"/>
      <c r="AM38" s="4"/>
      <c r="AN38" s="4"/>
      <c r="AO38" s="2"/>
      <c r="AP38" s="2"/>
      <c r="AQ38" s="2"/>
      <c r="AR38" s="2"/>
      <c r="AS38" s="2"/>
      <c r="AT38" s="2"/>
      <c r="AU38" s="2"/>
      <c r="AV38" s="2"/>
      <c r="AW38" s="2"/>
      <c r="AX38" s="4"/>
      <c r="AY38" s="4"/>
      <c r="AZ38" s="4"/>
      <c r="BA38" s="4"/>
      <c r="BB38" s="4"/>
      <c r="BC38" s="4"/>
      <c r="BD38" s="4"/>
      <c r="BE38" s="4"/>
      <c r="BF38" s="4"/>
      <c r="BG38" s="4"/>
      <c r="BW38" s="4"/>
      <c r="BX38" s="4"/>
      <c r="BY38" s="4"/>
      <c r="BZ38" s="4"/>
      <c r="CA38" s="4"/>
      <c r="CB38" s="4"/>
      <c r="CC38" s="4"/>
      <c r="CD38" s="4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ht="18.75">
      <c r="A39" s="42"/>
      <c r="B39" s="79"/>
      <c r="C39" s="43"/>
      <c r="D39" s="43"/>
      <c r="E39" s="43"/>
      <c r="F39" s="43"/>
      <c r="G39" s="43"/>
      <c r="H39" s="43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7"/>
      <c r="Z39" s="7"/>
      <c r="AA39" s="2"/>
      <c r="AB39" s="3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4"/>
      <c r="BD39" s="4"/>
      <c r="BE39" s="4"/>
      <c r="BF39" s="4"/>
      <c r="BG39" s="4"/>
      <c r="BW39" s="4"/>
      <c r="BX39" s="4"/>
      <c r="BY39" s="4"/>
      <c r="BZ39" s="4"/>
      <c r="CA39" s="4"/>
      <c r="CB39" s="4"/>
      <c r="CC39" s="4"/>
      <c r="CD39" s="4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145" ht="24.75" customHeight="1">
      <c r="A40" s="46">
        <v>5</v>
      </c>
      <c r="B40" s="47" t="s">
        <v>14</v>
      </c>
      <c r="C40" s="48"/>
      <c r="D40" s="48"/>
      <c r="E40" s="48"/>
      <c r="F40" s="49"/>
      <c r="G40" s="49"/>
      <c r="H40" s="49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1"/>
      <c r="W40" s="51"/>
      <c r="X40" s="53"/>
      <c r="Y40" s="7"/>
      <c r="Z40" s="7"/>
      <c r="AA40" s="2"/>
      <c r="AB40" s="3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4"/>
      <c r="BD40" s="4"/>
      <c r="BE40" s="4"/>
      <c r="BF40" s="4"/>
      <c r="BG40" s="4"/>
      <c r="BW40" s="4"/>
      <c r="BX40" s="4"/>
      <c r="BY40" s="4"/>
      <c r="BZ40" s="4"/>
      <c r="CA40" s="4"/>
      <c r="CB40" s="4"/>
      <c r="CC40" s="4"/>
      <c r="CD40" s="4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</row>
    <row r="41" spans="1:145" ht="21" customHeight="1">
      <c r="A41" s="46" t="s">
        <v>15</v>
      </c>
      <c r="B41" s="80" t="s">
        <v>16</v>
      </c>
      <c r="C41" s="81"/>
      <c r="D41" s="81"/>
      <c r="E41" s="81"/>
      <c r="F41" s="49"/>
      <c r="G41" s="49"/>
      <c r="H41" s="49"/>
      <c r="I41" s="49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1"/>
      <c r="W41" s="51"/>
      <c r="X41" s="53"/>
      <c r="Y41" s="7"/>
      <c r="Z41" s="7"/>
      <c r="AA41" s="2"/>
      <c r="AB41" s="3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4"/>
      <c r="BD41" s="4"/>
      <c r="BE41" s="4"/>
      <c r="BF41" s="4"/>
      <c r="BG41" s="4"/>
      <c r="BW41" s="4"/>
      <c r="BX41" s="4"/>
      <c r="BY41" s="4"/>
      <c r="BZ41" s="4"/>
      <c r="CA41" s="4"/>
      <c r="CB41" s="4"/>
      <c r="CC41" s="4"/>
      <c r="CD41" s="4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</row>
    <row r="42" spans="1:145" ht="18.75">
      <c r="A42" s="57"/>
      <c r="B42" s="58"/>
      <c r="C42" s="59"/>
      <c r="D42" s="58"/>
      <c r="E42" s="58"/>
      <c r="F42" s="60" t="s">
        <v>33</v>
      </c>
      <c r="G42" s="60" t="s">
        <v>33</v>
      </c>
      <c r="H42" s="61"/>
      <c r="I42" s="61"/>
      <c r="J42" s="60">
        <v>0</v>
      </c>
      <c r="K42" s="60">
        <v>0</v>
      </c>
      <c r="L42" s="60"/>
      <c r="M42" s="60"/>
      <c r="N42" s="62"/>
      <c r="O42" s="62"/>
      <c r="P42" s="63">
        <f>P8</f>
        <v>2</v>
      </c>
      <c r="Q42" s="63">
        <f>Q8</f>
        <v>2</v>
      </c>
      <c r="R42" s="62">
        <v>0</v>
      </c>
      <c r="S42" s="62">
        <v>0</v>
      </c>
      <c r="T42" s="75">
        <f>J42*R42</f>
        <v>0</v>
      </c>
      <c r="U42" s="75">
        <f>K42*S42</f>
        <v>0</v>
      </c>
      <c r="V42" s="67"/>
      <c r="W42" s="67"/>
      <c r="X42" s="68" t="e">
        <f>U42/T42*100</f>
        <v>#DIV/0!</v>
      </c>
      <c r="Y42" s="7"/>
      <c r="Z42" s="7"/>
      <c r="AA42" s="1"/>
      <c r="AB42" s="4"/>
      <c r="AC42" s="4"/>
      <c r="AD42" s="21"/>
      <c r="AE42" s="21"/>
      <c r="AF42" s="10"/>
      <c r="AG42" s="21"/>
      <c r="AH42" s="10"/>
      <c r="AI42" s="4"/>
      <c r="AJ42" s="4"/>
      <c r="AK42" s="4"/>
      <c r="AL42" s="4"/>
      <c r="AM42" s="4"/>
      <c r="AN42" s="4"/>
      <c r="AO42" s="2"/>
      <c r="AP42" s="2"/>
      <c r="AQ42" s="2"/>
      <c r="AR42" s="2"/>
      <c r="AS42" s="2"/>
      <c r="AT42" s="2"/>
      <c r="AU42" s="2"/>
      <c r="AV42" s="2"/>
      <c r="AW42" s="2"/>
      <c r="AX42" s="4"/>
      <c r="AY42" s="4"/>
      <c r="AZ42" s="4"/>
      <c r="BA42" s="4"/>
      <c r="BB42" s="4"/>
      <c r="BC42" s="4"/>
      <c r="BD42" s="4"/>
      <c r="BE42" s="4"/>
      <c r="BF42" s="4"/>
      <c r="BG42" s="4"/>
      <c r="BW42" s="4"/>
      <c r="BX42" s="4"/>
      <c r="BY42" s="4"/>
      <c r="BZ42" s="4"/>
      <c r="CA42" s="4"/>
      <c r="CB42" s="4"/>
      <c r="CC42" s="4"/>
      <c r="CD42" s="4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</row>
    <row r="43" spans="1:145" ht="36" customHeight="1">
      <c r="A43" s="46" t="s">
        <v>17</v>
      </c>
      <c r="B43" s="80" t="s">
        <v>18</v>
      </c>
      <c r="C43" s="81"/>
      <c r="D43" s="81"/>
      <c r="E43" s="81"/>
      <c r="F43" s="49"/>
      <c r="G43" s="49"/>
      <c r="H43" s="49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1"/>
      <c r="X43" s="53"/>
      <c r="Y43" s="7"/>
      <c r="Z43" s="7"/>
      <c r="AA43" s="2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4"/>
      <c r="BD43" s="4"/>
      <c r="BE43" s="4"/>
      <c r="BF43" s="4"/>
      <c r="BG43" s="4"/>
      <c r="BW43" s="4"/>
      <c r="BX43" s="4"/>
      <c r="BY43" s="4"/>
      <c r="BZ43" s="4"/>
      <c r="CA43" s="4"/>
      <c r="CB43" s="4"/>
      <c r="CC43" s="4"/>
      <c r="CD43" s="4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</row>
    <row r="44" spans="1:145" ht="51.75" customHeight="1">
      <c r="A44" s="140"/>
      <c r="B44" s="142" t="s">
        <v>45</v>
      </c>
      <c r="C44" s="144"/>
      <c r="D44" s="142" t="s">
        <v>55</v>
      </c>
      <c r="E44" s="58" t="s">
        <v>27</v>
      </c>
      <c r="F44" s="60" t="s">
        <v>34</v>
      </c>
      <c r="G44" s="60" t="s">
        <v>34</v>
      </c>
      <c r="H44" s="127"/>
      <c r="I44" s="127"/>
      <c r="J44" s="60">
        <v>3.05</v>
      </c>
      <c r="K44" s="60">
        <v>3.34</v>
      </c>
      <c r="L44" s="60"/>
      <c r="M44" s="60"/>
      <c r="N44" s="62"/>
      <c r="O44" s="62"/>
      <c r="P44" s="63">
        <f>P8</f>
        <v>2</v>
      </c>
      <c r="Q44" s="63">
        <f>Q8</f>
        <v>2</v>
      </c>
      <c r="R44" s="66">
        <v>600</v>
      </c>
      <c r="S44" s="66">
        <v>600</v>
      </c>
      <c r="T44" s="64">
        <f>J44*R44</f>
        <v>1830</v>
      </c>
      <c r="U44" s="64">
        <f>K44*S44</f>
        <v>2004</v>
      </c>
      <c r="V44" s="67"/>
      <c r="W44" s="67"/>
      <c r="X44" s="68">
        <f>U44/T44*100</f>
        <v>109.50819672131146</v>
      </c>
      <c r="Y44" s="7"/>
      <c r="Z44" s="7"/>
      <c r="AA44" s="1"/>
      <c r="AB44" s="12" t="e">
        <f>#REF!+#REF!</f>
        <v>#REF!</v>
      </c>
      <c r="AC44" s="12" t="e">
        <f>#REF!+#REF!</f>
        <v>#REF!</v>
      </c>
      <c r="AD44" s="149"/>
      <c r="AE44" s="149"/>
      <c r="AF44" s="10"/>
      <c r="AG44" s="149"/>
      <c r="AH44" s="10"/>
      <c r="AI44" s="4"/>
      <c r="AJ44" s="4"/>
      <c r="AK44" s="4"/>
      <c r="AL44" s="4"/>
      <c r="AM44" s="4"/>
      <c r="AN44" s="4"/>
      <c r="AO44" s="2"/>
      <c r="AP44" s="2"/>
      <c r="AQ44" s="2"/>
      <c r="AR44" s="2"/>
      <c r="AS44" s="2"/>
      <c r="AT44" s="2"/>
      <c r="AU44" s="2"/>
      <c r="AV44" s="2"/>
      <c r="AW44" s="2"/>
      <c r="AX44" s="4"/>
      <c r="AY44" s="4"/>
      <c r="AZ44" s="4"/>
      <c r="BA44" s="4"/>
      <c r="BB44" s="4"/>
      <c r="BC44" s="4"/>
      <c r="BD44" s="4"/>
      <c r="BE44" s="4"/>
      <c r="BF44" s="4"/>
      <c r="BG44" s="4"/>
      <c r="BW44" s="4"/>
      <c r="BX44" s="4"/>
      <c r="BY44" s="4"/>
      <c r="BZ44" s="4"/>
      <c r="CA44" s="4"/>
      <c r="CB44" s="4"/>
      <c r="CC44" s="4"/>
      <c r="CD44" s="4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</row>
    <row r="45" spans="1:145" ht="48.75" customHeight="1">
      <c r="A45" s="141"/>
      <c r="B45" s="143"/>
      <c r="C45" s="145"/>
      <c r="D45" s="143"/>
      <c r="E45" s="82" t="s">
        <v>27</v>
      </c>
      <c r="F45" s="60" t="s">
        <v>35</v>
      </c>
      <c r="G45" s="60" t="s">
        <v>35</v>
      </c>
      <c r="H45" s="127"/>
      <c r="I45" s="127"/>
      <c r="J45" s="60">
        <v>1.7</v>
      </c>
      <c r="K45" s="60">
        <v>1.8</v>
      </c>
      <c r="L45" s="60"/>
      <c r="M45" s="60"/>
      <c r="N45" s="62"/>
      <c r="O45" s="62"/>
      <c r="P45" s="63">
        <f>P8</f>
        <v>2</v>
      </c>
      <c r="Q45" s="63">
        <f>Q8</f>
        <v>2</v>
      </c>
      <c r="R45" s="66">
        <v>300</v>
      </c>
      <c r="S45" s="66">
        <v>300</v>
      </c>
      <c r="T45" s="64">
        <f>J45*R45</f>
        <v>510</v>
      </c>
      <c r="U45" s="64">
        <f>K45*S45</f>
        <v>540</v>
      </c>
      <c r="V45" s="67"/>
      <c r="W45" s="67"/>
      <c r="X45" s="68">
        <f>U45/T45*100</f>
        <v>105.88235294117648</v>
      </c>
      <c r="Y45" s="7"/>
      <c r="Z45" s="7"/>
      <c r="AA45" s="1"/>
      <c r="AB45" s="4" t="e">
        <f>AB44/#REF!</f>
        <v>#REF!</v>
      </c>
      <c r="AC45" s="4" t="e">
        <f>AC44/#REF!</f>
        <v>#REF!</v>
      </c>
      <c r="AD45" s="149"/>
      <c r="AE45" s="149"/>
      <c r="AF45" s="10"/>
      <c r="AG45" s="149"/>
      <c r="AH45" s="10"/>
      <c r="AI45" s="4"/>
      <c r="AJ45" s="4"/>
      <c r="AK45" s="4"/>
      <c r="AL45" s="4"/>
      <c r="AM45" s="4"/>
      <c r="AN45" s="4"/>
      <c r="AO45" s="2"/>
      <c r="AP45" s="2"/>
      <c r="AQ45" s="2"/>
      <c r="AR45" s="2"/>
      <c r="AS45" s="2"/>
      <c r="AT45" s="2"/>
      <c r="AU45" s="2"/>
      <c r="AV45" s="2"/>
      <c r="AW45" s="2"/>
      <c r="AX45" s="4"/>
      <c r="AY45" s="4"/>
      <c r="AZ45" s="4"/>
      <c r="BA45" s="4"/>
      <c r="BB45" s="4"/>
      <c r="BC45" s="4"/>
      <c r="BD45" s="4"/>
      <c r="BE45" s="4"/>
      <c r="BF45" s="4"/>
      <c r="BG45" s="4"/>
      <c r="BW45" s="4"/>
      <c r="BX45" s="4"/>
      <c r="BY45" s="4"/>
      <c r="BZ45" s="4"/>
      <c r="CA45" s="4"/>
      <c r="CB45" s="4"/>
      <c r="CC45" s="4"/>
      <c r="CD45" s="4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</row>
    <row r="46" spans="1:145" ht="18.75">
      <c r="A46" s="42"/>
      <c r="B46" s="43"/>
      <c r="C46" s="43"/>
      <c r="D46" s="43"/>
      <c r="E46" s="43"/>
      <c r="F46" s="43"/>
      <c r="G46" s="43"/>
      <c r="H46" s="43"/>
      <c r="I46" s="43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7"/>
      <c r="Z46" s="7"/>
      <c r="AA46" s="2"/>
      <c r="AB46" s="3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4"/>
      <c r="BD46" s="4"/>
      <c r="BE46" s="4"/>
      <c r="BF46" s="4"/>
      <c r="BG46" s="4"/>
      <c r="BW46" s="4"/>
      <c r="BX46" s="4"/>
      <c r="BY46" s="4"/>
      <c r="BZ46" s="4"/>
      <c r="CA46" s="4"/>
      <c r="CB46" s="4"/>
      <c r="CC46" s="4"/>
      <c r="CD46" s="4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</row>
    <row r="47" spans="1:145" ht="15" customHeight="1">
      <c r="A47" s="46">
        <v>6</v>
      </c>
      <c r="B47" s="47" t="s">
        <v>19</v>
      </c>
      <c r="C47" s="48"/>
      <c r="D47" s="48"/>
      <c r="E47" s="48"/>
      <c r="F47" s="49"/>
      <c r="G47" s="49"/>
      <c r="H47" s="49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1"/>
      <c r="W47" s="51"/>
      <c r="X47" s="53"/>
      <c r="Y47" s="7"/>
      <c r="Z47" s="7"/>
      <c r="AA47" s="2"/>
      <c r="AB47" s="3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4"/>
      <c r="BD47" s="4"/>
      <c r="BE47" s="4"/>
      <c r="BF47" s="4"/>
      <c r="BG47" s="4"/>
      <c r="BW47" s="4"/>
      <c r="BX47" s="4"/>
      <c r="BY47" s="4"/>
      <c r="BZ47" s="4"/>
      <c r="CA47" s="4"/>
      <c r="CB47" s="4"/>
      <c r="CC47" s="4"/>
      <c r="CD47" s="4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</row>
    <row r="48" spans="1:145" ht="15" customHeight="1">
      <c r="A48" s="46" t="s">
        <v>20</v>
      </c>
      <c r="B48" s="80" t="s">
        <v>21</v>
      </c>
      <c r="C48" s="81"/>
      <c r="D48" s="81"/>
      <c r="E48" s="81"/>
      <c r="F48" s="49"/>
      <c r="G48" s="49"/>
      <c r="H48" s="49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1"/>
      <c r="W48" s="51"/>
      <c r="X48" s="53"/>
      <c r="Y48" s="7"/>
      <c r="Z48" s="7"/>
      <c r="AA48" s="2"/>
      <c r="AB48" s="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4"/>
      <c r="BD48" s="4"/>
      <c r="BE48" s="4"/>
      <c r="BF48" s="4"/>
      <c r="BG48" s="4"/>
      <c r="BW48" s="4"/>
      <c r="BX48" s="4"/>
      <c r="BY48" s="4"/>
      <c r="BZ48" s="4"/>
      <c r="CA48" s="4"/>
      <c r="CB48" s="4"/>
      <c r="CC48" s="4"/>
      <c r="CD48" s="4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</row>
    <row r="49" spans="1:145" ht="18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Y49" s="7"/>
      <c r="Z49" s="7"/>
      <c r="AA49" s="2"/>
      <c r="AB49" s="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4"/>
      <c r="BD49" s="4"/>
      <c r="BE49" s="4"/>
      <c r="BF49" s="4"/>
      <c r="BG49" s="4"/>
      <c r="BW49" s="4"/>
      <c r="BX49" s="4"/>
      <c r="BY49" s="4"/>
      <c r="BZ49" s="4"/>
      <c r="CA49" s="4"/>
      <c r="CB49" s="4"/>
      <c r="CC49" s="4"/>
      <c r="CD49" s="4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</row>
    <row r="50" spans="1:145" ht="35.25" customHeight="1">
      <c r="A50" s="57"/>
      <c r="B50" s="137"/>
      <c r="C50" s="59"/>
      <c r="D50" s="58"/>
      <c r="E50" s="58" t="s">
        <v>26</v>
      </c>
      <c r="F50" s="60" t="s">
        <v>39</v>
      </c>
      <c r="G50" s="60" t="s">
        <v>28</v>
      </c>
      <c r="H50" s="61"/>
      <c r="I50" s="61"/>
      <c r="J50" s="60">
        <v>0</v>
      </c>
      <c r="K50" s="60">
        <v>0</v>
      </c>
      <c r="L50" s="60">
        <v>0</v>
      </c>
      <c r="M50" s="60">
        <v>0</v>
      </c>
      <c r="N50" s="62"/>
      <c r="O50" s="62"/>
      <c r="P50" s="63">
        <f>P8</f>
        <v>2</v>
      </c>
      <c r="Q50" s="63">
        <f>Q8</f>
        <v>2</v>
      </c>
      <c r="R50" s="62"/>
      <c r="S50" s="62"/>
      <c r="T50" s="64">
        <f>J50*L50*P50</f>
        <v>0</v>
      </c>
      <c r="U50" s="64">
        <f>K50*M50*Q50</f>
        <v>0</v>
      </c>
      <c r="V50" s="67"/>
      <c r="W50" s="67"/>
      <c r="X50" s="68" t="e">
        <f>U50/T50*100</f>
        <v>#DIV/0!</v>
      </c>
      <c r="Y50" s="7"/>
      <c r="Z50" s="7"/>
      <c r="AA50" s="1"/>
      <c r="AB50" s="4"/>
      <c r="AC50" s="4"/>
      <c r="AD50" s="21"/>
      <c r="AE50" s="21"/>
      <c r="AF50" s="10"/>
      <c r="AG50" s="21"/>
      <c r="AH50" s="10"/>
      <c r="AI50" s="4"/>
      <c r="AJ50" s="4"/>
      <c r="AK50" s="4"/>
      <c r="AL50" s="4"/>
      <c r="AM50" s="4"/>
      <c r="AN50" s="4"/>
      <c r="AO50" s="2"/>
      <c r="AP50" s="2"/>
      <c r="AQ50" s="2"/>
      <c r="AR50" s="2"/>
      <c r="AS50" s="2"/>
      <c r="AT50" s="2"/>
      <c r="AU50" s="2"/>
      <c r="AV50" s="2"/>
      <c r="AW50" s="2"/>
      <c r="AX50" s="4"/>
      <c r="AY50" s="4"/>
      <c r="AZ50" s="4"/>
      <c r="BA50" s="4"/>
      <c r="BB50" s="4"/>
      <c r="BC50" s="4"/>
      <c r="BD50" s="4"/>
      <c r="BE50" s="4"/>
      <c r="BF50" s="4"/>
      <c r="BG50" s="4"/>
      <c r="BW50" s="4"/>
      <c r="BX50" s="4"/>
      <c r="BY50" s="4"/>
      <c r="BZ50" s="4"/>
      <c r="CA50" s="4"/>
      <c r="CB50" s="4"/>
      <c r="CC50" s="4"/>
      <c r="CD50" s="4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</row>
    <row r="51" spans="1:145" ht="26.25" customHeight="1">
      <c r="A51" s="57"/>
      <c r="B51" s="138"/>
      <c r="C51" s="59"/>
      <c r="D51" s="58"/>
      <c r="E51" s="58" t="s">
        <v>26</v>
      </c>
      <c r="F51" s="60" t="s">
        <v>39</v>
      </c>
      <c r="G51" s="60" t="s">
        <v>30</v>
      </c>
      <c r="H51" s="61"/>
      <c r="I51" s="61"/>
      <c r="J51" s="60">
        <v>0</v>
      </c>
      <c r="K51" s="60">
        <v>0</v>
      </c>
      <c r="L51" s="60">
        <v>0</v>
      </c>
      <c r="M51" s="60">
        <v>0</v>
      </c>
      <c r="N51" s="62"/>
      <c r="O51" s="62"/>
      <c r="P51" s="63">
        <f>P8</f>
        <v>2</v>
      </c>
      <c r="Q51" s="63">
        <f>Q8</f>
        <v>2</v>
      </c>
      <c r="R51" s="62"/>
      <c r="S51" s="62"/>
      <c r="T51" s="64">
        <f>J51*L51*P51</f>
        <v>0</v>
      </c>
      <c r="U51" s="64">
        <f>K51*M51*Q51</f>
        <v>0</v>
      </c>
      <c r="V51" s="67"/>
      <c r="W51" s="67"/>
      <c r="X51" s="68" t="e">
        <f>U51/T51*100</f>
        <v>#DIV/0!</v>
      </c>
      <c r="Y51" s="7"/>
      <c r="Z51" s="7"/>
      <c r="AA51" s="1"/>
      <c r="AB51" s="4"/>
      <c r="AC51" s="4"/>
      <c r="AD51" s="149"/>
      <c r="AE51" s="149"/>
      <c r="AF51" s="10"/>
      <c r="AG51" s="149"/>
      <c r="AH51" s="10"/>
      <c r="AI51" s="4"/>
      <c r="AJ51" s="4"/>
      <c r="AK51" s="4"/>
      <c r="AL51" s="4"/>
      <c r="AM51" s="4"/>
      <c r="AN51" s="4"/>
      <c r="AO51" s="2"/>
      <c r="AP51" s="2"/>
      <c r="AQ51" s="2"/>
      <c r="AR51" s="2"/>
      <c r="AS51" s="2"/>
      <c r="AT51" s="2"/>
      <c r="AU51" s="2"/>
      <c r="AV51" s="2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W51" s="4"/>
      <c r="BX51" s="4"/>
      <c r="BY51" s="4"/>
      <c r="BZ51" s="4"/>
      <c r="CA51" s="4"/>
      <c r="CB51" s="4"/>
      <c r="CC51" s="4"/>
      <c r="CD51" s="4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</row>
    <row r="52" spans="1:145" ht="31.5" customHeight="1">
      <c r="A52" s="57"/>
      <c r="B52" s="139"/>
      <c r="C52" s="59"/>
      <c r="D52" s="58"/>
      <c r="E52" s="58" t="s">
        <v>26</v>
      </c>
      <c r="F52" s="60" t="s">
        <v>39</v>
      </c>
      <c r="G52" s="60" t="s">
        <v>29</v>
      </c>
      <c r="H52" s="61"/>
      <c r="I52" s="61"/>
      <c r="J52" s="60">
        <v>0</v>
      </c>
      <c r="K52" s="60">
        <v>0</v>
      </c>
      <c r="L52" s="60">
        <v>0</v>
      </c>
      <c r="M52" s="60">
        <v>0</v>
      </c>
      <c r="N52" s="65">
        <f>N8</f>
        <v>29.5</v>
      </c>
      <c r="O52" s="65">
        <f>O8</f>
        <v>29.5</v>
      </c>
      <c r="P52" s="63">
        <f>P8</f>
        <v>2</v>
      </c>
      <c r="Q52" s="63">
        <f>Q8</f>
        <v>2</v>
      </c>
      <c r="R52" s="62"/>
      <c r="S52" s="62"/>
      <c r="T52" s="64">
        <f>J52*L52*N52</f>
        <v>0</v>
      </c>
      <c r="U52" s="64">
        <f>K52*M52*O52</f>
        <v>0</v>
      </c>
      <c r="V52" s="67"/>
      <c r="W52" s="67"/>
      <c r="X52" s="68" t="e">
        <f>U52/T52*100</f>
        <v>#DIV/0!</v>
      </c>
      <c r="Y52" s="7"/>
      <c r="Z52" s="7"/>
      <c r="AA52" s="1"/>
      <c r="AB52" s="4"/>
      <c r="AC52" s="4"/>
      <c r="AD52" s="149"/>
      <c r="AE52" s="149"/>
      <c r="AF52" s="10"/>
      <c r="AG52" s="149"/>
      <c r="AH52" s="10"/>
      <c r="AI52" s="4"/>
      <c r="AJ52" s="4"/>
      <c r="AK52" s="4"/>
      <c r="AL52" s="4"/>
      <c r="AM52" s="4"/>
      <c r="AN52" s="4"/>
      <c r="AO52" s="2"/>
      <c r="AP52" s="2"/>
      <c r="AQ52" s="2"/>
      <c r="AR52" s="2"/>
      <c r="AS52" s="2"/>
      <c r="AT52" s="2"/>
      <c r="AU52" s="2"/>
      <c r="AV52" s="2"/>
      <c r="AW52" s="2"/>
      <c r="AX52" s="4"/>
      <c r="AY52" s="4"/>
      <c r="AZ52" s="4"/>
      <c r="BA52" s="4"/>
      <c r="BB52" s="4"/>
      <c r="BC52" s="4"/>
      <c r="BD52" s="4"/>
      <c r="BE52" s="4"/>
      <c r="BF52" s="4"/>
      <c r="BG52" s="4"/>
      <c r="BW52" s="4"/>
      <c r="BX52" s="4"/>
      <c r="BY52" s="4"/>
      <c r="BZ52" s="4"/>
      <c r="CA52" s="4"/>
      <c r="CB52" s="4"/>
      <c r="CC52" s="4"/>
      <c r="CD52" s="4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</row>
    <row r="53" spans="1:145" ht="18.75">
      <c r="A53" s="113"/>
      <c r="B53" s="114"/>
      <c r="C53" s="115"/>
      <c r="D53" s="116"/>
      <c r="E53" s="116"/>
      <c r="F53" s="117"/>
      <c r="G53" s="117"/>
      <c r="H53" s="118"/>
      <c r="I53" s="118"/>
      <c r="J53" s="117"/>
      <c r="K53" s="117"/>
      <c r="L53" s="117"/>
      <c r="M53" s="117"/>
      <c r="N53" s="119"/>
      <c r="O53" s="119"/>
      <c r="P53" s="117"/>
      <c r="Q53" s="117"/>
      <c r="R53" s="120"/>
      <c r="S53" s="120"/>
      <c r="T53" s="120"/>
      <c r="U53" s="120"/>
      <c r="V53" s="120"/>
      <c r="W53" s="120"/>
      <c r="X53" s="121"/>
      <c r="Y53" s="7"/>
      <c r="Z53" s="7"/>
      <c r="AA53" s="1"/>
      <c r="AB53" s="4"/>
      <c r="AC53" s="4"/>
      <c r="AD53" s="95"/>
      <c r="AE53" s="95"/>
      <c r="AF53" s="10"/>
      <c r="AG53" s="95"/>
      <c r="AH53" s="10"/>
      <c r="AI53" s="4"/>
      <c r="AJ53" s="4"/>
      <c r="AK53" s="4"/>
      <c r="AL53" s="4"/>
      <c r="AM53" s="4"/>
      <c r="AN53" s="4"/>
      <c r="AO53" s="2"/>
      <c r="AP53" s="2"/>
      <c r="AQ53" s="2"/>
      <c r="AR53" s="2"/>
      <c r="AS53" s="2"/>
      <c r="AT53" s="2"/>
      <c r="AU53" s="2"/>
      <c r="AV53" s="2"/>
      <c r="AW53" s="2"/>
      <c r="AX53" s="4"/>
      <c r="AY53" s="4"/>
      <c r="AZ53" s="4"/>
      <c r="BA53" s="4"/>
      <c r="BB53" s="4"/>
      <c r="BC53" s="4"/>
      <c r="BD53" s="4"/>
      <c r="BE53" s="4"/>
      <c r="BF53" s="4"/>
      <c r="BG53" s="4"/>
      <c r="BW53" s="4"/>
      <c r="BX53" s="4"/>
      <c r="BY53" s="4"/>
      <c r="BZ53" s="4"/>
      <c r="CA53" s="4"/>
      <c r="CB53" s="4"/>
      <c r="CC53" s="4"/>
      <c r="CD53" s="4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</row>
    <row r="54" spans="1:145" ht="24.75" customHeight="1">
      <c r="A54" s="103"/>
      <c r="B54" s="103"/>
      <c r="C54" s="69"/>
      <c r="D54" s="70"/>
      <c r="E54" s="70" t="s">
        <v>26</v>
      </c>
      <c r="F54" s="72" t="s">
        <v>33</v>
      </c>
      <c r="G54" s="72" t="s">
        <v>33</v>
      </c>
      <c r="H54" s="71"/>
      <c r="I54" s="71"/>
      <c r="J54" s="60">
        <v>0</v>
      </c>
      <c r="K54" s="60">
        <v>0</v>
      </c>
      <c r="L54" s="60"/>
      <c r="M54" s="60"/>
      <c r="N54" s="112"/>
      <c r="O54" s="112"/>
      <c r="P54" s="74"/>
      <c r="Q54" s="74"/>
      <c r="R54" s="73">
        <v>0</v>
      </c>
      <c r="S54" s="73">
        <v>0</v>
      </c>
      <c r="T54" s="75">
        <f>J54*R54</f>
        <v>0</v>
      </c>
      <c r="U54" s="75">
        <f>K54*S54</f>
        <v>0</v>
      </c>
      <c r="V54" s="67"/>
      <c r="W54" s="67"/>
      <c r="X54" s="68" t="e">
        <f>U54/T54*100</f>
        <v>#DIV/0!</v>
      </c>
      <c r="Y54" s="7"/>
      <c r="Z54" s="7"/>
      <c r="AA54" s="1"/>
      <c r="AB54" s="4"/>
      <c r="AC54" s="4"/>
      <c r="AD54" s="95"/>
      <c r="AE54" s="95"/>
      <c r="AF54" s="10"/>
      <c r="AG54" s="95"/>
      <c r="AH54" s="10"/>
      <c r="AI54" s="4"/>
      <c r="AJ54" s="4"/>
      <c r="AK54" s="4"/>
      <c r="AL54" s="4"/>
      <c r="AM54" s="4"/>
      <c r="AN54" s="4"/>
      <c r="AO54" s="2"/>
      <c r="AP54" s="2"/>
      <c r="AQ54" s="2"/>
      <c r="AR54" s="2"/>
      <c r="AS54" s="2"/>
      <c r="AT54" s="2"/>
      <c r="AU54" s="2"/>
      <c r="AV54" s="2"/>
      <c r="AW54" s="2"/>
      <c r="AX54" s="4"/>
      <c r="AY54" s="4"/>
      <c r="AZ54" s="4"/>
      <c r="BA54" s="4"/>
      <c r="BB54" s="4"/>
      <c r="BC54" s="4"/>
      <c r="BD54" s="4"/>
      <c r="BE54" s="4"/>
      <c r="BF54" s="4"/>
      <c r="BG54" s="4"/>
      <c r="BW54" s="4"/>
      <c r="BX54" s="4"/>
      <c r="BY54" s="4"/>
      <c r="BZ54" s="4"/>
      <c r="CA54" s="4"/>
      <c r="CB54" s="4"/>
      <c r="CC54" s="4"/>
      <c r="CD54" s="4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</row>
    <row r="55" spans="1:145" ht="30" customHeight="1">
      <c r="A55" s="46" t="s">
        <v>22</v>
      </c>
      <c r="B55" s="80" t="s">
        <v>23</v>
      </c>
      <c r="C55" s="81"/>
      <c r="D55" s="81"/>
      <c r="E55" s="81"/>
      <c r="F55" s="49"/>
      <c r="G55" s="49"/>
      <c r="H55" s="49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1"/>
      <c r="W55" s="51"/>
      <c r="X55" s="53"/>
      <c r="Y55" s="7"/>
      <c r="Z55" s="7"/>
      <c r="AA55" s="2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4"/>
      <c r="BD55" s="4"/>
      <c r="BE55" s="4"/>
      <c r="BF55" s="4"/>
      <c r="BG55" s="4"/>
      <c r="BW55" s="4"/>
      <c r="BX55" s="4"/>
      <c r="BY55" s="4"/>
      <c r="BZ55" s="4"/>
      <c r="CA55" s="4"/>
      <c r="CB55" s="4"/>
      <c r="CC55" s="4"/>
      <c r="CD55" s="4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</row>
    <row r="56" spans="1:145" ht="26.25" customHeight="1">
      <c r="A56" s="57"/>
      <c r="B56" s="129" t="s">
        <v>48</v>
      </c>
      <c r="C56" s="59"/>
      <c r="D56" s="58"/>
      <c r="E56" s="58" t="s">
        <v>40</v>
      </c>
      <c r="F56" s="60" t="s">
        <v>39</v>
      </c>
      <c r="G56" s="60" t="s">
        <v>39</v>
      </c>
      <c r="H56" s="61"/>
      <c r="I56" s="61"/>
      <c r="J56" s="60">
        <v>0</v>
      </c>
      <c r="K56" s="60">
        <v>0</v>
      </c>
      <c r="L56" s="60">
        <v>0</v>
      </c>
      <c r="M56" s="60">
        <v>0</v>
      </c>
      <c r="N56" s="62"/>
      <c r="O56" s="62"/>
      <c r="P56" s="63">
        <f>P8</f>
        <v>2</v>
      </c>
      <c r="Q56" s="63">
        <f>Q8</f>
        <v>2</v>
      </c>
      <c r="R56" s="62"/>
      <c r="S56" s="62"/>
      <c r="T56" s="64">
        <f>J56*L56*P56</f>
        <v>0</v>
      </c>
      <c r="U56" s="64">
        <f>K56*M56*Q56</f>
        <v>0</v>
      </c>
      <c r="V56" s="67"/>
      <c r="W56" s="67"/>
      <c r="X56" s="68" t="e">
        <f>U56/T56*100</f>
        <v>#DIV/0!</v>
      </c>
      <c r="Y56" s="7"/>
      <c r="Z56" s="7"/>
      <c r="AA56" s="1"/>
      <c r="AB56" s="4"/>
      <c r="AC56" s="4"/>
      <c r="AD56" s="21"/>
      <c r="AE56" s="21"/>
      <c r="AF56" s="10"/>
      <c r="AG56" s="21"/>
      <c r="AH56" s="10"/>
      <c r="AI56" s="4"/>
      <c r="AJ56" s="4"/>
      <c r="AK56" s="4"/>
      <c r="AL56" s="4"/>
      <c r="AM56" s="4"/>
      <c r="AN56" s="4"/>
      <c r="AO56" s="2"/>
      <c r="AP56" s="2"/>
      <c r="AQ56" s="2"/>
      <c r="AR56" s="2"/>
      <c r="AS56" s="2"/>
      <c r="AT56" s="2"/>
      <c r="AU56" s="2"/>
      <c r="AV56" s="2"/>
      <c r="AW56" s="2"/>
      <c r="AX56" s="4"/>
      <c r="AY56" s="4"/>
      <c r="AZ56" s="4"/>
      <c r="BA56" s="4"/>
      <c r="BB56" s="4"/>
      <c r="BC56" s="4"/>
      <c r="BD56" s="4"/>
      <c r="BE56" s="4"/>
      <c r="BF56" s="4"/>
      <c r="BG56" s="4"/>
      <c r="BW56" s="4"/>
      <c r="BX56" s="4"/>
      <c r="BY56" s="4"/>
      <c r="BZ56" s="4"/>
      <c r="CA56" s="4"/>
      <c r="CB56" s="4"/>
      <c r="CC56" s="4"/>
      <c r="CD56" s="4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</row>
    <row r="57" spans="1:145" ht="18.75">
      <c r="A57" s="42"/>
      <c r="B57" s="43"/>
      <c r="C57" s="43"/>
      <c r="D57" s="43"/>
      <c r="E57" s="43"/>
      <c r="F57" s="43"/>
      <c r="G57" s="43"/>
      <c r="H57" s="43"/>
      <c r="I57" s="4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/>
      <c r="Y57" s="7"/>
      <c r="Z57" s="7"/>
      <c r="AA57" s="2"/>
      <c r="AB57" s="3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4"/>
      <c r="BD57" s="4"/>
      <c r="BE57" s="4"/>
      <c r="BF57" s="4"/>
      <c r="BG57" s="4"/>
      <c r="BW57" s="4"/>
      <c r="BX57" s="4"/>
      <c r="BY57" s="4"/>
      <c r="BZ57" s="4"/>
      <c r="CA57" s="4"/>
      <c r="CB57" s="4"/>
      <c r="CC57" s="4"/>
      <c r="CD57" s="4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</row>
    <row r="58" spans="1:145" ht="26.25" customHeight="1">
      <c r="A58" s="46">
        <v>7</v>
      </c>
      <c r="B58" s="47" t="s">
        <v>24</v>
      </c>
      <c r="C58" s="48"/>
      <c r="D58" s="48"/>
      <c r="E58" s="48"/>
      <c r="F58" s="49"/>
      <c r="G58" s="49"/>
      <c r="H58" s="49"/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1"/>
      <c r="W58" s="51"/>
      <c r="X58" s="53"/>
      <c r="Y58" s="7"/>
      <c r="Z58" s="7"/>
      <c r="AA58" s="2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4"/>
      <c r="BD58" s="4"/>
      <c r="BE58" s="4"/>
      <c r="BF58" s="4"/>
      <c r="BG58" s="4"/>
      <c r="BW58" s="4"/>
      <c r="BX58" s="4"/>
      <c r="BY58" s="4"/>
      <c r="BZ58" s="4"/>
      <c r="CA58" s="4"/>
      <c r="CB58" s="4"/>
      <c r="CC58" s="4"/>
      <c r="CD58" s="4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</row>
    <row r="59" spans="1:145" ht="26.25" customHeight="1">
      <c r="A59" s="57"/>
      <c r="B59" s="129" t="s">
        <v>49</v>
      </c>
      <c r="C59" s="59"/>
      <c r="D59" s="58"/>
      <c r="E59" s="58"/>
      <c r="F59" s="60" t="s">
        <v>39</v>
      </c>
      <c r="G59" s="60" t="s">
        <v>39</v>
      </c>
      <c r="H59" s="61"/>
      <c r="I59" s="61"/>
      <c r="J59" s="123">
        <v>0</v>
      </c>
      <c r="K59" s="123">
        <v>0</v>
      </c>
      <c r="L59" s="130">
        <v>0</v>
      </c>
      <c r="M59" s="130">
        <v>0</v>
      </c>
      <c r="N59" s="122">
        <f>N8</f>
        <v>29.5</v>
      </c>
      <c r="O59" s="122">
        <f>O8</f>
        <v>29.5</v>
      </c>
      <c r="P59" s="63"/>
      <c r="Q59" s="63"/>
      <c r="R59" s="62"/>
      <c r="S59" s="62"/>
      <c r="T59" s="64">
        <f>J59*L59*N59</f>
        <v>0</v>
      </c>
      <c r="U59" s="64">
        <f>K59*M59*O59</f>
        <v>0</v>
      </c>
      <c r="V59" s="67"/>
      <c r="W59" s="67"/>
      <c r="X59" s="68" t="e">
        <f>U59/T59*100</f>
        <v>#DIV/0!</v>
      </c>
      <c r="Y59" s="7"/>
      <c r="Z59" s="7"/>
      <c r="AA59" s="1"/>
      <c r="AB59" s="4"/>
      <c r="AC59" s="4"/>
      <c r="AD59" s="4"/>
      <c r="AE59" s="4"/>
      <c r="AF59" s="10"/>
      <c r="AG59" s="4"/>
      <c r="AH59" s="10"/>
      <c r="AI59" s="4"/>
      <c r="AJ59" s="4"/>
      <c r="AK59" s="4"/>
      <c r="AL59" s="4"/>
      <c r="AM59" s="4"/>
      <c r="AN59" s="4"/>
      <c r="AO59" s="2"/>
      <c r="AP59" s="2"/>
      <c r="AQ59" s="2"/>
      <c r="AR59" s="2"/>
      <c r="AS59" s="2"/>
      <c r="AT59" s="2"/>
      <c r="AU59" s="2"/>
      <c r="AV59" s="2"/>
      <c r="AW59" s="2"/>
      <c r="AX59" s="4"/>
      <c r="AY59" s="4"/>
      <c r="AZ59" s="4"/>
      <c r="BA59" s="4"/>
      <c r="BB59" s="4"/>
      <c r="BC59" s="4"/>
      <c r="BD59" s="4"/>
      <c r="BE59" s="4"/>
      <c r="BF59" s="4"/>
      <c r="BG59" s="4"/>
      <c r="BW59" s="4"/>
      <c r="BX59" s="4"/>
      <c r="BY59" s="4"/>
      <c r="BZ59" s="4"/>
      <c r="CA59" s="4"/>
      <c r="CB59" s="4"/>
      <c r="CC59" s="4"/>
      <c r="CD59" s="4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</row>
    <row r="60" spans="1:145" ht="15">
      <c r="A60" s="83"/>
      <c r="B60" s="84"/>
      <c r="C60" s="84"/>
      <c r="D60" s="84"/>
      <c r="E60" s="84"/>
      <c r="F60" s="84"/>
      <c r="G60" s="84"/>
      <c r="H60" s="84"/>
      <c r="I60" s="8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6"/>
      <c r="Y60" s="7"/>
      <c r="Z60" s="7"/>
      <c r="AA60" s="2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4"/>
      <c r="BD60" s="4"/>
      <c r="BE60" s="4"/>
      <c r="BF60" s="4"/>
      <c r="BG60" s="4"/>
      <c r="BW60" s="4"/>
      <c r="BX60" s="4"/>
      <c r="BY60" s="4"/>
      <c r="BZ60" s="4"/>
      <c r="CA60" s="4"/>
      <c r="CB60" s="4"/>
      <c r="CC60" s="4"/>
      <c r="CD60" s="4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</row>
    <row r="61" spans="1:145" ht="29.25" customHeight="1">
      <c r="A61" s="46">
        <v>8</v>
      </c>
      <c r="B61" s="47" t="s">
        <v>25</v>
      </c>
      <c r="C61" s="48"/>
      <c r="D61" s="48"/>
      <c r="E61" s="87"/>
      <c r="F61" s="88"/>
      <c r="G61" s="88"/>
      <c r="H61" s="88"/>
      <c r="I61" s="88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52">
        <f>T19+T20+T23+T24+T27+T31+T37+T38+T42+T44+T45+T50+T51+T52+T54+T56+T59</f>
        <v>2526.1648</v>
      </c>
      <c r="U61" s="52">
        <f>U19+U20+U23+U24+U27+U31+U37+U38+U42+U44+U45+U50+U51+U52+U54+U56+U59</f>
        <v>2737.8206</v>
      </c>
      <c r="V61" s="90"/>
      <c r="W61" s="90"/>
      <c r="X61" s="98">
        <f>U61/T61*100</f>
        <v>108.37854284091047</v>
      </c>
      <c r="Y61" s="7"/>
      <c r="Z61" s="7"/>
      <c r="AA61" s="2"/>
      <c r="AB61" s="3"/>
      <c r="AC61" s="4"/>
      <c r="AD61" s="4"/>
      <c r="AE61" s="4"/>
      <c r="AF61" s="4"/>
      <c r="AG61" s="4"/>
      <c r="AH61" s="4"/>
      <c r="AI61" s="4"/>
      <c r="AJ61" s="11"/>
      <c r="AK61" s="11"/>
      <c r="AL61" s="12"/>
      <c r="AM61" s="12"/>
      <c r="AN61" s="13"/>
      <c r="AO61" s="14"/>
      <c r="AP61" s="14"/>
      <c r="AQ61" s="15"/>
      <c r="AR61" s="15"/>
      <c r="AS61" s="1"/>
      <c r="AT61" s="2"/>
      <c r="AU61" s="2"/>
      <c r="AV61" s="2"/>
      <c r="AW61" s="2"/>
      <c r="AX61" s="2"/>
      <c r="AY61" s="2"/>
      <c r="AZ61" s="2"/>
      <c r="BA61" s="2"/>
      <c r="BB61" s="2"/>
      <c r="BC61" s="4"/>
      <c r="BD61" s="4"/>
      <c r="BE61" s="4"/>
      <c r="BF61" s="4"/>
      <c r="BG61" s="4"/>
      <c r="BW61" s="4"/>
      <c r="BX61" s="4"/>
      <c r="BY61" s="4"/>
      <c r="BZ61" s="4"/>
      <c r="CA61" s="4"/>
      <c r="CB61" s="4"/>
      <c r="CC61" s="4"/>
      <c r="CD61" s="4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</row>
    <row r="62" spans="1:145" ht="15">
      <c r="A62" s="91"/>
      <c r="B62" s="92"/>
      <c r="C62" s="92"/>
      <c r="D62" s="92"/>
      <c r="E62" s="92"/>
      <c r="F62" s="92"/>
      <c r="G62" s="92"/>
      <c r="H62" s="92"/>
      <c r="I62" s="92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4"/>
      <c r="Y62" s="7"/>
      <c r="Z62" s="7"/>
      <c r="AA62" s="2"/>
      <c r="AB62" s="3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4"/>
      <c r="BD62" s="4"/>
      <c r="BE62" s="4"/>
      <c r="BF62" s="4"/>
      <c r="BG62" s="4"/>
      <c r="BW62" s="4"/>
      <c r="BX62" s="4"/>
      <c r="BY62" s="4"/>
      <c r="BZ62" s="4"/>
      <c r="CA62" s="4"/>
      <c r="CB62" s="4"/>
      <c r="CC62" s="4"/>
      <c r="CD62" s="4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</row>
    <row r="63" spans="1:145" ht="21.75" customHeight="1">
      <c r="A63" s="16"/>
      <c r="B63" s="16"/>
      <c r="C63" s="16"/>
      <c r="D63" s="16"/>
      <c r="E63" s="16"/>
      <c r="F63" s="8"/>
      <c r="G63" s="8"/>
      <c r="H63" s="8"/>
      <c r="I63" s="8"/>
      <c r="J63" s="20"/>
      <c r="K63" s="20"/>
      <c r="L63" s="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7"/>
      <c r="Z63" s="7"/>
      <c r="AA63" s="2"/>
      <c r="AB63" s="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4"/>
      <c r="BD63" s="4"/>
      <c r="BE63" s="4"/>
      <c r="BF63" s="4"/>
      <c r="BG63" s="4"/>
      <c r="BW63" s="4"/>
      <c r="BX63" s="4"/>
      <c r="BY63" s="4"/>
      <c r="BZ63" s="4"/>
      <c r="CA63" s="4"/>
      <c r="CB63" s="4"/>
      <c r="CC63" s="4"/>
      <c r="CD63" s="4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</row>
    <row r="64" spans="1:145" ht="31.5" customHeight="1">
      <c r="A64" s="168" t="s">
        <v>46</v>
      </c>
      <c r="B64" s="168"/>
      <c r="C64" s="168"/>
      <c r="D64" s="168"/>
      <c r="E64" s="168"/>
      <c r="F64" s="168"/>
      <c r="G64" s="168"/>
      <c r="H64" s="124"/>
      <c r="X64" s="128" t="s">
        <v>47</v>
      </c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</row>
    <row r="65" spans="1:145" ht="26.25">
      <c r="A65" s="125"/>
      <c r="B65" s="125"/>
      <c r="C65" s="125"/>
      <c r="D65" s="125"/>
      <c r="E65" s="125"/>
      <c r="F65" s="126"/>
      <c r="G65" s="126"/>
      <c r="H65" s="124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</row>
    <row r="66" spans="1:145" ht="26.25" customHeight="1">
      <c r="A66" s="168"/>
      <c r="B66" s="168"/>
      <c r="C66" s="168"/>
      <c r="D66" s="168"/>
      <c r="E66" s="168"/>
      <c r="F66" s="168"/>
      <c r="G66" s="168"/>
      <c r="H66" s="168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</row>
    <row r="67" spans="83:145" ht="15"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</row>
    <row r="68" spans="83:145" ht="15"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</row>
  </sheetData>
  <sheetProtection/>
  <mergeCells count="66">
    <mergeCell ref="A64:G64"/>
    <mergeCell ref="A66:H66"/>
    <mergeCell ref="T1:X1"/>
    <mergeCell ref="V9:V10"/>
    <mergeCell ref="W9:W10"/>
    <mergeCell ref="L10:M10"/>
    <mergeCell ref="N10:O10"/>
    <mergeCell ref="P10:Q10"/>
    <mergeCell ref="R10:S10"/>
    <mergeCell ref="T10:U10"/>
    <mergeCell ref="X9:X10"/>
    <mergeCell ref="L9:M9"/>
    <mergeCell ref="N9:U9"/>
    <mergeCell ref="A2:X2"/>
    <mergeCell ref="A3:X3"/>
    <mergeCell ref="A4:X4"/>
    <mergeCell ref="J10:K10"/>
    <mergeCell ref="A8:D8"/>
    <mergeCell ref="F8:G8"/>
    <mergeCell ref="F9:G9"/>
    <mergeCell ref="H9:I9"/>
    <mergeCell ref="J9:K9"/>
    <mergeCell ref="A10:A14"/>
    <mergeCell ref="B10:B14"/>
    <mergeCell ref="C10:C14"/>
    <mergeCell ref="D10:D14"/>
    <mergeCell ref="E10:E14"/>
    <mergeCell ref="F10:G10"/>
    <mergeCell ref="H10:I10"/>
    <mergeCell ref="A9:D9"/>
    <mergeCell ref="H11:H14"/>
    <mergeCell ref="F11:F14"/>
    <mergeCell ref="V11:V14"/>
    <mergeCell ref="W11:W14"/>
    <mergeCell ref="I11:I14"/>
    <mergeCell ref="J11:J14"/>
    <mergeCell ref="K11:K14"/>
    <mergeCell ref="N11:N14"/>
    <mergeCell ref="Q11:Q14"/>
    <mergeCell ref="R11:R14"/>
    <mergeCell ref="S11:S14"/>
    <mergeCell ref="T11:T14"/>
    <mergeCell ref="L11:L14"/>
    <mergeCell ref="M11:M14"/>
    <mergeCell ref="AG44:AG45"/>
    <mergeCell ref="AD51:AD52"/>
    <mergeCell ref="AE51:AE52"/>
    <mergeCell ref="AG51:AG52"/>
    <mergeCell ref="AE44:AE45"/>
    <mergeCell ref="AD44:AD45"/>
    <mergeCell ref="J8:M8"/>
    <mergeCell ref="A6:X6"/>
    <mergeCell ref="A31:A34"/>
    <mergeCell ref="B31:B34"/>
    <mergeCell ref="B50:B52"/>
    <mergeCell ref="A44:A45"/>
    <mergeCell ref="B44:B45"/>
    <mergeCell ref="C44:C45"/>
    <mergeCell ref="D44:D45"/>
    <mergeCell ref="X11:X14"/>
    <mergeCell ref="A27:A30"/>
    <mergeCell ref="B27:B30"/>
    <mergeCell ref="U11:U14"/>
    <mergeCell ref="O11:O14"/>
    <mergeCell ref="P11:P14"/>
    <mergeCell ref="G11:G14"/>
  </mergeCells>
  <printOptions/>
  <pageMargins left="0.984251968503937" right="0.1968503937007874" top="0.7874015748031497" bottom="0.5905511811023623" header="0" footer="0"/>
  <pageSetup fitToHeight="1" fitToWidth="1" horizontalDpi="600" verticalDpi="600" orientation="landscape" paperSize="9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2016-04-28T06:58:18Z</dcterms:modified>
  <cp:category/>
  <cp:version/>
  <cp:contentType/>
  <cp:contentStatus/>
</cp:coreProperties>
</file>