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950"/>
  </bookViews>
  <sheets>
    <sheet name="готовый 1 и 2" sheetId="1" r:id="rId1"/>
  </sheets>
  <definedNames>
    <definedName name="_xlnm._FilterDatabase" localSheetId="0" hidden="1">'готовый 1 и 2'!$A$14:$U$47</definedName>
    <definedName name="_xlnm.Print_Titles" localSheetId="0">'готовый 1 и 2'!$11:$13</definedName>
  </definedNames>
  <calcPr calcId="114210" fullCalcOnLoad="1"/>
</workbook>
</file>

<file path=xl/calcChain.xml><?xml version="1.0" encoding="utf-8"?>
<calcChain xmlns="http://schemas.openxmlformats.org/spreadsheetml/2006/main">
  <c r="M19" i="1"/>
  <c r="M34"/>
  <c r="N34"/>
  <c r="O34"/>
  <c r="L34"/>
  <c r="M32"/>
  <c r="N32"/>
  <c r="O32"/>
  <c r="L32"/>
  <c r="M15"/>
  <c r="M29"/>
  <c r="M31"/>
  <c r="M28"/>
  <c r="M26"/>
  <c r="M25"/>
  <c r="N15"/>
  <c r="N19"/>
  <c r="N26"/>
  <c r="N25"/>
  <c r="N29"/>
  <c r="N31"/>
  <c r="N28"/>
  <c r="O15"/>
  <c r="O19"/>
  <c r="O26"/>
  <c r="O25"/>
  <c r="O29"/>
  <c r="O31"/>
  <c r="O28"/>
  <c r="M38"/>
  <c r="M37"/>
  <c r="M36"/>
  <c r="N38"/>
  <c r="N37"/>
  <c r="N36"/>
  <c r="O38"/>
  <c r="O37"/>
  <c r="O36"/>
  <c r="L36"/>
  <c r="L29"/>
  <c r="L31"/>
  <c r="L28"/>
  <c r="L26"/>
  <c r="L25"/>
  <c r="L15"/>
  <c r="L19"/>
  <c r="O49"/>
  <c r="O44"/>
  <c r="O43"/>
  <c r="N44"/>
  <c r="M44"/>
  <c r="L44"/>
  <c r="N43"/>
  <c r="M43"/>
  <c r="L43"/>
  <c r="L14"/>
  <c r="O14"/>
  <c r="N14"/>
  <c r="M14"/>
</calcChain>
</file>

<file path=xl/sharedStrings.xml><?xml version="1.0" encoding="utf-8"?>
<sst xmlns="http://schemas.openxmlformats.org/spreadsheetml/2006/main" count="386" uniqueCount="109">
  <si>
    <t>Безвозмездные поступления от других бюджетов бюджетной системы Российской Федерации</t>
  </si>
  <si>
    <t>001</t>
  </si>
  <si>
    <t>151</t>
  </si>
  <si>
    <t>999</t>
  </si>
  <si>
    <t>024</t>
  </si>
  <si>
    <t>19</t>
  </si>
  <si>
    <t>ВОЗВРАТ ОСТАТКОВ СУБСИДИЙ, СУБВЕНЦИЙ И ИНЫХ МЕЖБЮДЖЕТНЫХ ТРАНСФЕРТОВ, ИМЕЮЩИХ ЦЕЛЕВОЕ НАЗНАЧЕНИЕ, ПРОШЛЫХ ЛЕТ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</si>
  <si>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</si>
  <si>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</si>
  <si>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</si>
  <si>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</si>
  <si>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</si>
  <si>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</si>
  <si>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</si>
  <si>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</si>
  <si>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</si>
  <si>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</si>
  <si>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</si>
  <si>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</si>
  <si>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</si>
  <si>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</si>
  <si>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</si>
  <si>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</si>
  <si>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</si>
  <si>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</si>
  <si>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</si>
  <si>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</si>
  <si>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</si>
  <si>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</si>
  <si>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</si>
  <si>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</si>
  <si>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</si>
  <si>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</si>
  <si>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</si>
  <si>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</si>
  <si>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</si>
  <si>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</si>
  <si>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</si>
  <si>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</si>
  <si>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</si>
  <si>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</si>
  <si>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</si>
  <si>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</si>
  <si>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</si>
  <si>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</si>
  <si>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</si>
  <si>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</si>
  <si>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</si>
  <si>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</si>
  <si>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</si>
  <si>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</si>
  <si>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</si>
  <si>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</si>
  <si>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</si>
  <si>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</si>
  <si>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</si>
  <si>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</si>
  <si>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</si>
  <si>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</si>
  <si>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</si>
  <si>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</si>
  <si>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ГОСУДАРСТВЕННАЯ ПОШЛИНА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</si>
  <si>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</si>
  <si>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</si>
  <si>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</si>
  <si>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</si>
  <si>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</si>
  <si>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015</t>
  </si>
  <si>
    <t>Каневской район</t>
  </si>
  <si>
    <t>921</t>
  </si>
  <si>
    <t>033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</si>
  <si>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</si>
  <si>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10</t>
  </si>
  <si>
    <t>035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</si>
  <si>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</si>
  <si>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</si>
  <si>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Реестр источников доходов бюджета Красногвардейского сельского поселения</t>
  </si>
  <si>
    <t>Администрация муниципального образования Красногвардейское сельское поселение в составе муниципального образования Каневской район</t>
  </si>
  <si>
    <t>Налог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</si>
  <si>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</si>
  <si>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</si>
  <si>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</si>
  <si>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</si>
  <si>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</si>
  <si>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</si>
  <si>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</si>
  <si>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</si>
  <si>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</si>
  <si>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Администрация Красногвардейского сельского поселения</t>
  </si>
  <si>
    <t>Дотации бюджетам сельских поселений на выравнивание бюджетной обеспеченности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</si>
  <si>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</si>
  <si>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</si>
  <si>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</si>
  <si>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</si>
  <si>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на 01 января 2018 года</t>
  </si>
  <si>
    <t>Оценка исполнения 2017 года</t>
  </si>
  <si>
    <t>Показатели прогноза доходов бюджета на 2018 год</t>
  </si>
  <si>
    <t>Показатели прогноза доходов в 2017 году в соответствии с решением Совета Красногвардейского сельского поселения Каневского районапо состоянию на 01.10.2017 г.</t>
  </si>
  <si>
    <t>Показатели кассовых поступлений в 2017 году (по состоянию на 01.10.2017 г.) в бюджет поселения</t>
  </si>
  <si>
    <t>ШТРАФЫ, САНКЦИИ, ВОЗМЕЩЕНИЕ УЩЕРБА</t>
  </si>
  <si>
    <t>16</t>
  </si>
  <si>
    <t>Денежные взыскания (штрафы) за нарушение бюджетного законодательства Российской Федерации</t>
  </si>
  <si>
    <t>18</t>
  </si>
  <si>
    <t>140</t>
  </si>
  <si>
    <t>Денежные взыскания (штрафы) за нарушение бюджетного законодательства (в части бюджетов сельских поселений)</t>
  </si>
  <si>
    <t>910</t>
  </si>
  <si>
    <t>050</t>
  </si>
  <si>
    <t>Управление имущественных отношений муниципального образования Каневской район</t>
  </si>
  <si>
    <t>Контрольно-счетная палата муниципального образования Каневской район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</si>
</sst>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55"/>
  <sheetViews>
    <sheetView tabSelected="1" zoomScale="50" zoomScaleNormal="70" workbookViewId="0">
      <pane ySplit="13" topLeftCell="A14" activePane="bottomLeft" state="frozen"/>
      <selection pane="bottomLeft" activeCell="O43" sqref="O43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8" customWidth="1"/>
    <col min="13" max="13" width="17" style="8" customWidth="1"/>
    <col min="14" max="14" width="16.28515625" style="8" customWidth="1"/>
    <col min="15" max="15" width="17.7109375" style="8" customWidth="1"/>
    <col min="16" max="16384" width="9.140625" style="2"/>
  </cols>
  <sheetData>
    <row r="2" spans="1:21" ht="23.25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21" ht="18">
      <c r="D3" s="3"/>
      <c r="E3" s="3"/>
      <c r="F3" s="3"/>
      <c r="G3" s="3"/>
      <c r="H3" s="3"/>
      <c r="I3" s="3"/>
      <c r="J3" s="3"/>
      <c r="K3" s="3"/>
      <c r="L3" s="41"/>
      <c r="M3" s="41"/>
    </row>
    <row r="4" spans="1:21" ht="18">
      <c r="A4" s="54" t="s">
        <v>94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21" ht="18">
      <c r="D5" s="3"/>
      <c r="E5" s="3"/>
      <c r="F5" s="3"/>
      <c r="G5" s="3"/>
      <c r="H5" s="3"/>
      <c r="I5" s="3"/>
      <c r="J5" s="3"/>
      <c r="K5" s="3"/>
      <c r="L5" s="41"/>
      <c r="M5" s="41"/>
    </row>
    <row r="6" spans="1:21" ht="18">
      <c r="A6" s="55" t="s">
        <v>8</v>
      </c>
      <c r="B6" s="55"/>
      <c r="C6" s="55"/>
      <c r="F6" s="6"/>
      <c r="G6" s="5" t="s">
        <v>77</v>
      </c>
      <c r="I6" s="6"/>
      <c r="J6" s="3"/>
      <c r="K6" s="3"/>
      <c r="L6" s="41"/>
      <c r="M6" s="41"/>
    </row>
    <row r="7" spans="1:21" ht="18">
      <c r="A7" s="4" t="s">
        <v>9</v>
      </c>
      <c r="B7" s="7"/>
      <c r="F7" s="3"/>
      <c r="G7" s="5" t="s">
        <v>68</v>
      </c>
      <c r="I7" s="3"/>
      <c r="J7" s="3"/>
      <c r="K7" s="3"/>
      <c r="L7" s="41"/>
      <c r="M7" s="41"/>
    </row>
    <row r="8" spans="1:21" ht="18">
      <c r="A8" s="4" t="s">
        <v>10</v>
      </c>
      <c r="D8" s="3"/>
      <c r="F8" s="3"/>
      <c r="G8" s="4" t="s">
        <v>11</v>
      </c>
      <c r="I8" s="3"/>
      <c r="J8" s="3"/>
      <c r="K8" s="3"/>
      <c r="L8" s="41"/>
      <c r="M8" s="41"/>
    </row>
    <row r="11" spans="1:21" s="10" customFormat="1" ht="15" customHeight="1">
      <c r="A11" s="56" t="s">
        <v>12</v>
      </c>
      <c r="B11" s="52" t="s">
        <v>13</v>
      </c>
      <c r="C11" s="52"/>
      <c r="D11" s="52"/>
      <c r="E11" s="52"/>
      <c r="F11" s="52"/>
      <c r="G11" s="52"/>
      <c r="H11" s="52"/>
      <c r="I11" s="52"/>
      <c r="J11" s="52" t="s">
        <v>14</v>
      </c>
      <c r="K11" s="52" t="s">
        <v>55</v>
      </c>
      <c r="L11" s="51" t="s">
        <v>97</v>
      </c>
      <c r="M11" s="51" t="s">
        <v>98</v>
      </c>
      <c r="N11" s="51" t="s">
        <v>95</v>
      </c>
      <c r="O11" s="51" t="s">
        <v>96</v>
      </c>
    </row>
    <row r="12" spans="1:21" s="10" customFormat="1">
      <c r="A12" s="57"/>
      <c r="B12" s="52" t="s">
        <v>54</v>
      </c>
      <c r="C12" s="52" t="s">
        <v>15</v>
      </c>
      <c r="D12" s="52"/>
      <c r="E12" s="52"/>
      <c r="F12" s="52"/>
      <c r="G12" s="52"/>
      <c r="H12" s="52" t="s">
        <v>16</v>
      </c>
      <c r="I12" s="52"/>
      <c r="J12" s="52"/>
      <c r="K12" s="52"/>
      <c r="L12" s="51"/>
      <c r="M12" s="51"/>
      <c r="N12" s="51"/>
      <c r="O12" s="51"/>
    </row>
    <row r="13" spans="1:21" s="10" customFormat="1" ht="189.75" customHeight="1">
      <c r="A13" s="58"/>
      <c r="B13" s="52"/>
      <c r="C13" s="11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1" t="s">
        <v>22</v>
      </c>
      <c r="I13" s="11" t="s">
        <v>23</v>
      </c>
      <c r="J13" s="52"/>
      <c r="K13" s="52"/>
      <c r="L13" s="51"/>
      <c r="M13" s="51"/>
      <c r="N13" s="51"/>
      <c r="O13" s="51"/>
    </row>
    <row r="14" spans="1:21" ht="45">
      <c r="A14" s="12" t="s">
        <v>24</v>
      </c>
      <c r="B14" s="9"/>
      <c r="C14" s="13">
        <v>1</v>
      </c>
      <c r="D14" s="14" t="s">
        <v>25</v>
      </c>
      <c r="E14" s="14" t="s">
        <v>25</v>
      </c>
      <c r="F14" s="14" t="s">
        <v>26</v>
      </c>
      <c r="G14" s="14" t="s">
        <v>25</v>
      </c>
      <c r="H14" s="14" t="s">
        <v>27</v>
      </c>
      <c r="I14" s="14" t="s">
        <v>26</v>
      </c>
      <c r="J14" s="12"/>
      <c r="K14" s="15"/>
      <c r="L14" s="40">
        <f>L15+L19+L25+L28+L36+L40</f>
        <v>5060.7</v>
      </c>
      <c r="M14" s="40">
        <f>M15+M19+M25+M28+M36+M40</f>
        <v>3964.1</v>
      </c>
      <c r="N14" s="40">
        <f>N15+N19+N25+N28+N36+N40</f>
        <v>5394.1</v>
      </c>
      <c r="O14" s="40">
        <f>O15+O19+O25+O28+O36+O40</f>
        <v>5194.8999999999996</v>
      </c>
    </row>
    <row r="15" spans="1:21" ht="58.5" customHeight="1">
      <c r="A15" s="16" t="s">
        <v>28</v>
      </c>
      <c r="B15" s="17">
        <v>182</v>
      </c>
      <c r="C15" s="17">
        <v>1</v>
      </c>
      <c r="D15" s="18" t="s">
        <v>29</v>
      </c>
      <c r="E15" s="18" t="s">
        <v>25</v>
      </c>
      <c r="F15" s="18" t="s">
        <v>26</v>
      </c>
      <c r="G15" s="18" t="s">
        <v>25</v>
      </c>
      <c r="H15" s="18" t="s">
        <v>27</v>
      </c>
      <c r="I15" s="18" t="s">
        <v>26</v>
      </c>
      <c r="J15" s="16" t="s">
        <v>28</v>
      </c>
      <c r="K15" s="19" t="s">
        <v>30</v>
      </c>
      <c r="L15" s="33">
        <f>L16</f>
        <v>1300.5</v>
      </c>
      <c r="M15" s="33">
        <f>M16</f>
        <v>982.7</v>
      </c>
      <c r="N15" s="33">
        <f>N16</f>
        <v>1326.5</v>
      </c>
      <c r="O15" s="33">
        <f>O16</f>
        <v>1395</v>
      </c>
    </row>
    <row r="16" spans="1:21" s="25" customFormat="1" ht="45">
      <c r="A16" s="30" t="s">
        <v>34</v>
      </c>
      <c r="B16" s="20">
        <v>182</v>
      </c>
      <c r="C16" s="20">
        <v>1</v>
      </c>
      <c r="D16" s="21" t="s">
        <v>29</v>
      </c>
      <c r="E16" s="21" t="s">
        <v>33</v>
      </c>
      <c r="F16" s="21" t="s">
        <v>26</v>
      </c>
      <c r="G16" s="21" t="s">
        <v>29</v>
      </c>
      <c r="H16" s="21" t="s">
        <v>27</v>
      </c>
      <c r="I16" s="21" t="s">
        <v>31</v>
      </c>
      <c r="J16" s="30" t="s">
        <v>34</v>
      </c>
      <c r="K16" s="22" t="s">
        <v>30</v>
      </c>
      <c r="L16" s="23">
        <v>1300.5</v>
      </c>
      <c r="M16" s="23">
        <v>982.7</v>
      </c>
      <c r="N16" s="23">
        <v>1326.5</v>
      </c>
      <c r="O16" s="23">
        <v>1395</v>
      </c>
      <c r="P16" s="24"/>
      <c r="Q16" s="24"/>
      <c r="R16" s="24"/>
      <c r="S16" s="24"/>
      <c r="T16" s="24"/>
      <c r="U16" s="24"/>
    </row>
    <row r="17" spans="1:15" ht="135">
      <c r="A17" s="31" t="s">
        <v>34</v>
      </c>
      <c r="B17" s="26">
        <v>182</v>
      </c>
      <c r="C17" s="26">
        <v>1</v>
      </c>
      <c r="D17" s="27" t="s">
        <v>29</v>
      </c>
      <c r="E17" s="27" t="s">
        <v>33</v>
      </c>
      <c r="F17" s="27" t="s">
        <v>32</v>
      </c>
      <c r="G17" s="27" t="s">
        <v>29</v>
      </c>
      <c r="H17" s="27" t="s">
        <v>27</v>
      </c>
      <c r="I17" s="27" t="s">
        <v>31</v>
      </c>
      <c r="J17" s="31" t="s">
        <v>35</v>
      </c>
      <c r="K17" s="28" t="s">
        <v>30</v>
      </c>
      <c r="L17" s="29">
        <v>1299.2</v>
      </c>
      <c r="M17" s="29">
        <v>981.4</v>
      </c>
      <c r="N17" s="29">
        <v>1325.2</v>
      </c>
      <c r="O17" s="29">
        <v>1393.7</v>
      </c>
    </row>
    <row r="18" spans="1:15" ht="75">
      <c r="A18" s="31" t="s">
        <v>34</v>
      </c>
      <c r="B18" s="26">
        <v>182</v>
      </c>
      <c r="C18" s="26">
        <v>1</v>
      </c>
      <c r="D18" s="27" t="s">
        <v>29</v>
      </c>
      <c r="E18" s="27" t="s">
        <v>33</v>
      </c>
      <c r="F18" s="27" t="s">
        <v>36</v>
      </c>
      <c r="G18" s="27" t="s">
        <v>29</v>
      </c>
      <c r="H18" s="27" t="s">
        <v>27</v>
      </c>
      <c r="I18" s="27" t="s">
        <v>31</v>
      </c>
      <c r="J18" s="31" t="s">
        <v>37</v>
      </c>
      <c r="K18" s="28" t="s">
        <v>30</v>
      </c>
      <c r="L18" s="29">
        <v>1.3</v>
      </c>
      <c r="M18" s="29">
        <v>1.1000000000000001</v>
      </c>
      <c r="N18" s="29">
        <v>1.3</v>
      </c>
      <c r="O18" s="29">
        <v>1.3</v>
      </c>
    </row>
    <row r="19" spans="1:15" s="24" customFormat="1" ht="90">
      <c r="A19" s="16" t="s">
        <v>39</v>
      </c>
      <c r="B19" s="17"/>
      <c r="C19" s="17">
        <v>1</v>
      </c>
      <c r="D19" s="18" t="s">
        <v>40</v>
      </c>
      <c r="E19" s="18" t="s">
        <v>25</v>
      </c>
      <c r="F19" s="18" t="s">
        <v>26</v>
      </c>
      <c r="G19" s="18" t="s">
        <v>25</v>
      </c>
      <c r="H19" s="18" t="s">
        <v>27</v>
      </c>
      <c r="I19" s="18" t="s">
        <v>26</v>
      </c>
      <c r="J19" s="16" t="s">
        <v>39</v>
      </c>
      <c r="K19" s="32"/>
      <c r="L19" s="33">
        <f>L20</f>
        <v>1290.7</v>
      </c>
      <c r="M19" s="33">
        <f>M20</f>
        <v>965.3</v>
      </c>
      <c r="N19" s="33">
        <f>N20</f>
        <v>1310</v>
      </c>
      <c r="O19" s="33">
        <f>O20</f>
        <v>1217.5</v>
      </c>
    </row>
    <row r="20" spans="1:15" ht="90">
      <c r="A20" s="31" t="s">
        <v>39</v>
      </c>
      <c r="B20" s="26"/>
      <c r="C20" s="26" t="s">
        <v>41</v>
      </c>
      <c r="D20" s="27" t="s">
        <v>40</v>
      </c>
      <c r="E20" s="27" t="s">
        <v>33</v>
      </c>
      <c r="F20" s="27" t="s">
        <v>26</v>
      </c>
      <c r="G20" s="27" t="s">
        <v>29</v>
      </c>
      <c r="H20" s="27" t="s">
        <v>27</v>
      </c>
      <c r="I20" s="27" t="s">
        <v>31</v>
      </c>
      <c r="J20" s="31" t="s">
        <v>42</v>
      </c>
      <c r="K20" s="34"/>
      <c r="L20" s="29">
        <v>1290.7</v>
      </c>
      <c r="M20" s="29">
        <v>965.3</v>
      </c>
      <c r="N20" s="29">
        <v>1310</v>
      </c>
      <c r="O20" s="29">
        <v>1217.5</v>
      </c>
    </row>
    <row r="21" spans="1:15" ht="120">
      <c r="A21" s="31" t="s">
        <v>39</v>
      </c>
      <c r="B21" s="35" t="s">
        <v>44</v>
      </c>
      <c r="C21" s="35" t="s">
        <v>41</v>
      </c>
      <c r="D21" s="35" t="s">
        <v>40</v>
      </c>
      <c r="E21" s="35" t="s">
        <v>33</v>
      </c>
      <c r="F21" s="35" t="s">
        <v>46</v>
      </c>
      <c r="G21" s="35" t="s">
        <v>29</v>
      </c>
      <c r="H21" s="35" t="s">
        <v>27</v>
      </c>
      <c r="I21" s="35" t="s">
        <v>31</v>
      </c>
      <c r="J21" s="31" t="s">
        <v>47</v>
      </c>
      <c r="K21" s="31" t="s">
        <v>48</v>
      </c>
      <c r="L21" s="29">
        <v>790.7</v>
      </c>
      <c r="M21" s="29">
        <v>390.4</v>
      </c>
      <c r="N21" s="29">
        <v>732.4</v>
      </c>
      <c r="O21" s="29">
        <v>545.29999999999995</v>
      </c>
    </row>
    <row r="22" spans="1:15" ht="150">
      <c r="A22" s="31" t="s">
        <v>39</v>
      </c>
      <c r="B22" s="35" t="s">
        <v>44</v>
      </c>
      <c r="C22" s="35" t="s">
        <v>41</v>
      </c>
      <c r="D22" s="35" t="s">
        <v>40</v>
      </c>
      <c r="E22" s="35" t="s">
        <v>33</v>
      </c>
      <c r="F22" s="35" t="s">
        <v>49</v>
      </c>
      <c r="G22" s="35" t="s">
        <v>29</v>
      </c>
      <c r="H22" s="35" t="s">
        <v>27</v>
      </c>
      <c r="I22" s="35" t="s">
        <v>31</v>
      </c>
      <c r="J22" s="31" t="s">
        <v>50</v>
      </c>
      <c r="K22" s="31" t="s">
        <v>48</v>
      </c>
      <c r="L22" s="29">
        <v>100</v>
      </c>
      <c r="M22" s="29">
        <v>4.0999999999999996</v>
      </c>
      <c r="N22" s="29">
        <v>6.8</v>
      </c>
      <c r="O22" s="29">
        <v>7.2</v>
      </c>
    </row>
    <row r="23" spans="1:15" ht="120">
      <c r="A23" s="31" t="s">
        <v>39</v>
      </c>
      <c r="B23" s="35" t="s">
        <v>44</v>
      </c>
      <c r="C23" s="35" t="s">
        <v>41</v>
      </c>
      <c r="D23" s="35" t="s">
        <v>40</v>
      </c>
      <c r="E23" s="35" t="s">
        <v>33</v>
      </c>
      <c r="F23" s="35" t="s">
        <v>51</v>
      </c>
      <c r="G23" s="35" t="s">
        <v>29</v>
      </c>
      <c r="H23" s="35" t="s">
        <v>27</v>
      </c>
      <c r="I23" s="35" t="s">
        <v>31</v>
      </c>
      <c r="J23" s="31" t="s">
        <v>52</v>
      </c>
      <c r="K23" s="31" t="s">
        <v>48</v>
      </c>
      <c r="L23" s="29">
        <v>400</v>
      </c>
      <c r="M23" s="29">
        <v>651.6</v>
      </c>
      <c r="N23" s="29">
        <v>651.6</v>
      </c>
      <c r="O23" s="29">
        <v>665</v>
      </c>
    </row>
    <row r="24" spans="1:15" ht="120">
      <c r="A24" s="31" t="s">
        <v>39</v>
      </c>
      <c r="B24" s="35" t="s">
        <v>44</v>
      </c>
      <c r="C24" s="35" t="s">
        <v>41</v>
      </c>
      <c r="D24" s="35" t="s">
        <v>40</v>
      </c>
      <c r="E24" s="35" t="s">
        <v>33</v>
      </c>
      <c r="F24" s="35" t="s">
        <v>53</v>
      </c>
      <c r="G24" s="35" t="s">
        <v>29</v>
      </c>
      <c r="H24" s="35" t="s">
        <v>27</v>
      </c>
      <c r="I24" s="35" t="s">
        <v>31</v>
      </c>
      <c r="J24" s="31" t="s">
        <v>56</v>
      </c>
      <c r="K24" s="31" t="s">
        <v>48</v>
      </c>
      <c r="L24" s="29">
        <v>0</v>
      </c>
      <c r="M24" s="29">
        <v>-80.8</v>
      </c>
      <c r="N24" s="29">
        <v>-80.8</v>
      </c>
      <c r="O24" s="29">
        <v>0</v>
      </c>
    </row>
    <row r="25" spans="1:15" s="24" customFormat="1" ht="55.5" customHeight="1">
      <c r="A25" s="16" t="s">
        <v>57</v>
      </c>
      <c r="B25" s="36" t="s">
        <v>43</v>
      </c>
      <c r="C25" s="36" t="s">
        <v>41</v>
      </c>
      <c r="D25" s="36" t="s">
        <v>58</v>
      </c>
      <c r="E25" s="36" t="s">
        <v>25</v>
      </c>
      <c r="F25" s="36" t="s">
        <v>26</v>
      </c>
      <c r="G25" s="36" t="s">
        <v>25</v>
      </c>
      <c r="H25" s="36" t="s">
        <v>27</v>
      </c>
      <c r="I25" s="36" t="s">
        <v>26</v>
      </c>
      <c r="J25" s="16" t="s">
        <v>57</v>
      </c>
      <c r="K25" s="16" t="s">
        <v>30</v>
      </c>
      <c r="L25" s="33">
        <f t="shared" ref="L25:O26" si="0">L26</f>
        <v>325.5</v>
      </c>
      <c r="M25" s="33">
        <f t="shared" si="0"/>
        <v>323.39999999999998</v>
      </c>
      <c r="N25" s="33">
        <f t="shared" si="0"/>
        <v>325.5</v>
      </c>
      <c r="O25" s="33">
        <f t="shared" si="0"/>
        <v>24</v>
      </c>
    </row>
    <row r="26" spans="1:15" s="37" customFormat="1" ht="45">
      <c r="A26" s="31" t="s">
        <v>7</v>
      </c>
      <c r="B26" s="35">
        <v>182</v>
      </c>
      <c r="C26" s="35" t="s">
        <v>41</v>
      </c>
      <c r="D26" s="35" t="s">
        <v>58</v>
      </c>
      <c r="E26" s="35" t="s">
        <v>40</v>
      </c>
      <c r="F26" s="35" t="s">
        <v>26</v>
      </c>
      <c r="G26" s="35" t="s">
        <v>29</v>
      </c>
      <c r="H26" s="35" t="s">
        <v>27</v>
      </c>
      <c r="I26" s="35" t="s">
        <v>31</v>
      </c>
      <c r="J26" s="31" t="s">
        <v>7</v>
      </c>
      <c r="K26" s="31" t="s">
        <v>30</v>
      </c>
      <c r="L26" s="29">
        <f t="shared" si="0"/>
        <v>325.5</v>
      </c>
      <c r="M26" s="29">
        <f t="shared" si="0"/>
        <v>323.39999999999998</v>
      </c>
      <c r="N26" s="29">
        <f t="shared" si="0"/>
        <v>325.5</v>
      </c>
      <c r="O26" s="29">
        <f t="shared" si="0"/>
        <v>24</v>
      </c>
    </row>
    <row r="27" spans="1:15" ht="45">
      <c r="A27" s="31" t="s">
        <v>7</v>
      </c>
      <c r="B27" s="35">
        <v>182</v>
      </c>
      <c r="C27" s="35">
        <v>1</v>
      </c>
      <c r="D27" s="35" t="s">
        <v>58</v>
      </c>
      <c r="E27" s="35" t="s">
        <v>40</v>
      </c>
      <c r="F27" s="35" t="s">
        <v>32</v>
      </c>
      <c r="G27" s="35" t="s">
        <v>29</v>
      </c>
      <c r="H27" s="35" t="s">
        <v>27</v>
      </c>
      <c r="I27" s="35" t="s">
        <v>31</v>
      </c>
      <c r="J27" s="31" t="s">
        <v>7</v>
      </c>
      <c r="K27" s="31" t="s">
        <v>60</v>
      </c>
      <c r="L27" s="29">
        <v>325.5</v>
      </c>
      <c r="M27" s="29">
        <v>323.39999999999998</v>
      </c>
      <c r="N27" s="29">
        <v>325.5</v>
      </c>
      <c r="O27" s="29">
        <v>24</v>
      </c>
    </row>
    <row r="28" spans="1:15" s="37" customFormat="1" ht="30">
      <c r="A28" s="16" t="s">
        <v>61</v>
      </c>
      <c r="B28" s="36" t="s">
        <v>26</v>
      </c>
      <c r="C28" s="36" t="s">
        <v>41</v>
      </c>
      <c r="D28" s="36" t="s">
        <v>59</v>
      </c>
      <c r="E28" s="36" t="s">
        <v>25</v>
      </c>
      <c r="F28" s="36" t="s">
        <v>26</v>
      </c>
      <c r="G28" s="36" t="s">
        <v>25</v>
      </c>
      <c r="H28" s="36" t="s">
        <v>27</v>
      </c>
      <c r="I28" s="36" t="s">
        <v>26</v>
      </c>
      <c r="J28" s="16" t="s">
        <v>78</v>
      </c>
      <c r="K28" s="38"/>
      <c r="L28" s="33">
        <f>L29+L31</f>
        <v>2134</v>
      </c>
      <c r="M28" s="33">
        <f>M29+M31</f>
        <v>1682.6999999999998</v>
      </c>
      <c r="N28" s="33">
        <f>N29+N31</f>
        <v>2422.1</v>
      </c>
      <c r="O28" s="33">
        <f>O29+O31</f>
        <v>2558.4</v>
      </c>
    </row>
    <row r="29" spans="1:15" s="37" customFormat="1" ht="45">
      <c r="A29" s="31" t="s">
        <v>61</v>
      </c>
      <c r="B29" s="35" t="s">
        <v>26</v>
      </c>
      <c r="C29" s="35" t="s">
        <v>41</v>
      </c>
      <c r="D29" s="35" t="s">
        <v>59</v>
      </c>
      <c r="E29" s="35" t="s">
        <v>29</v>
      </c>
      <c r="F29" s="35" t="s">
        <v>26</v>
      </c>
      <c r="G29" s="35" t="s">
        <v>25</v>
      </c>
      <c r="H29" s="35" t="s">
        <v>27</v>
      </c>
      <c r="I29" s="35" t="s">
        <v>31</v>
      </c>
      <c r="J29" s="31" t="s">
        <v>79</v>
      </c>
      <c r="K29" s="50" t="s">
        <v>60</v>
      </c>
      <c r="L29" s="29">
        <f>L30</f>
        <v>211.5</v>
      </c>
      <c r="M29" s="29">
        <f>M30</f>
        <v>105.1</v>
      </c>
      <c r="N29" s="29">
        <f>N30</f>
        <v>222.1</v>
      </c>
      <c r="O29" s="29">
        <f>O30</f>
        <v>358.4</v>
      </c>
    </row>
    <row r="30" spans="1:15" s="37" customFormat="1" ht="79.5" customHeight="1">
      <c r="A30" s="31" t="s">
        <v>61</v>
      </c>
      <c r="B30" s="35" t="s">
        <v>43</v>
      </c>
      <c r="C30" s="35" t="s">
        <v>41</v>
      </c>
      <c r="D30" s="35" t="s">
        <v>59</v>
      </c>
      <c r="E30" s="35" t="s">
        <v>29</v>
      </c>
      <c r="F30" s="35" t="s">
        <v>36</v>
      </c>
      <c r="G30" s="35" t="s">
        <v>72</v>
      </c>
      <c r="H30" s="35" t="s">
        <v>27</v>
      </c>
      <c r="I30" s="35" t="s">
        <v>31</v>
      </c>
      <c r="J30" s="31" t="s">
        <v>80</v>
      </c>
      <c r="K30" s="39" t="s">
        <v>62</v>
      </c>
      <c r="L30" s="29">
        <v>211.5</v>
      </c>
      <c r="M30" s="29">
        <v>105.1</v>
      </c>
      <c r="N30" s="29">
        <v>222.1</v>
      </c>
      <c r="O30" s="29">
        <v>358.4</v>
      </c>
    </row>
    <row r="31" spans="1:15" ht="45">
      <c r="A31" s="31" t="s">
        <v>61</v>
      </c>
      <c r="B31" s="35" t="s">
        <v>26</v>
      </c>
      <c r="C31" s="35" t="s">
        <v>41</v>
      </c>
      <c r="D31" s="35" t="s">
        <v>59</v>
      </c>
      <c r="E31" s="35" t="s">
        <v>59</v>
      </c>
      <c r="F31" s="35" t="s">
        <v>26</v>
      </c>
      <c r="G31" s="35" t="s">
        <v>25</v>
      </c>
      <c r="H31" s="35" t="s">
        <v>27</v>
      </c>
      <c r="I31" s="35" t="s">
        <v>31</v>
      </c>
      <c r="J31" s="31" t="s">
        <v>81</v>
      </c>
      <c r="K31" s="31" t="s">
        <v>62</v>
      </c>
      <c r="L31" s="29">
        <f>L32+L34</f>
        <v>1922.5</v>
      </c>
      <c r="M31" s="29">
        <f>M32+M34</f>
        <v>1577.6</v>
      </c>
      <c r="N31" s="29">
        <f>N32+N34</f>
        <v>2200</v>
      </c>
      <c r="O31" s="29">
        <f>O32+O34</f>
        <v>2200</v>
      </c>
    </row>
    <row r="32" spans="1:15" ht="45">
      <c r="A32" s="31" t="s">
        <v>61</v>
      </c>
      <c r="B32" s="35" t="s">
        <v>26</v>
      </c>
      <c r="C32" s="35" t="s">
        <v>41</v>
      </c>
      <c r="D32" s="35" t="s">
        <v>59</v>
      </c>
      <c r="E32" s="35" t="s">
        <v>59</v>
      </c>
      <c r="F32" s="35" t="s">
        <v>36</v>
      </c>
      <c r="G32" s="35" t="s">
        <v>25</v>
      </c>
      <c r="H32" s="35" t="s">
        <v>27</v>
      </c>
      <c r="I32" s="35" t="s">
        <v>31</v>
      </c>
      <c r="J32" s="31" t="s">
        <v>82</v>
      </c>
      <c r="K32" s="31" t="s">
        <v>62</v>
      </c>
      <c r="L32" s="29">
        <f>L33</f>
        <v>500</v>
      </c>
      <c r="M32" s="29">
        <f>M33</f>
        <v>584.79999999999995</v>
      </c>
      <c r="N32" s="29">
        <f>N33</f>
        <v>584.79999999999995</v>
      </c>
      <c r="O32" s="29">
        <f>O33</f>
        <v>500</v>
      </c>
    </row>
    <row r="33" spans="1:15" s="37" customFormat="1" ht="60">
      <c r="A33" s="31" t="s">
        <v>61</v>
      </c>
      <c r="B33" s="35">
        <v>182</v>
      </c>
      <c r="C33" s="35" t="s">
        <v>41</v>
      </c>
      <c r="D33" s="35" t="s">
        <v>59</v>
      </c>
      <c r="E33" s="35" t="s">
        <v>59</v>
      </c>
      <c r="F33" s="35" t="s">
        <v>70</v>
      </c>
      <c r="G33" s="35" t="s">
        <v>72</v>
      </c>
      <c r="H33" s="35" t="s">
        <v>27</v>
      </c>
      <c r="I33" s="35" t="s">
        <v>31</v>
      </c>
      <c r="J33" s="31" t="s">
        <v>83</v>
      </c>
      <c r="K33" s="39" t="s">
        <v>62</v>
      </c>
      <c r="L33" s="29">
        <v>500</v>
      </c>
      <c r="M33" s="29">
        <v>584.79999999999995</v>
      </c>
      <c r="N33" s="29">
        <v>584.79999999999995</v>
      </c>
      <c r="O33" s="29">
        <v>500</v>
      </c>
    </row>
    <row r="34" spans="1:15" ht="45">
      <c r="A34" s="31" t="s">
        <v>61</v>
      </c>
      <c r="B34" s="35" t="s">
        <v>26</v>
      </c>
      <c r="C34" s="35" t="s">
        <v>41</v>
      </c>
      <c r="D34" s="35" t="s">
        <v>59</v>
      </c>
      <c r="E34" s="35" t="s">
        <v>59</v>
      </c>
      <c r="F34" s="35" t="s">
        <v>38</v>
      </c>
      <c r="G34" s="35" t="s">
        <v>25</v>
      </c>
      <c r="H34" s="35" t="s">
        <v>27</v>
      </c>
      <c r="I34" s="35" t="s">
        <v>31</v>
      </c>
      <c r="J34" s="31" t="s">
        <v>84</v>
      </c>
      <c r="K34" s="39" t="s">
        <v>62</v>
      </c>
      <c r="L34" s="29">
        <f>L35</f>
        <v>1422.5</v>
      </c>
      <c r="M34" s="29">
        <f>M35</f>
        <v>992.8</v>
      </c>
      <c r="N34" s="29">
        <f>N35</f>
        <v>1615.2</v>
      </c>
      <c r="O34" s="29">
        <f>O35</f>
        <v>1700</v>
      </c>
    </row>
    <row r="35" spans="1:15" ht="60">
      <c r="A35" s="31" t="s">
        <v>61</v>
      </c>
      <c r="B35" s="35" t="s">
        <v>43</v>
      </c>
      <c r="C35" s="35" t="s">
        <v>41</v>
      </c>
      <c r="D35" s="35" t="s">
        <v>59</v>
      </c>
      <c r="E35" s="35" t="s">
        <v>59</v>
      </c>
      <c r="F35" s="35" t="s">
        <v>85</v>
      </c>
      <c r="G35" s="35" t="s">
        <v>72</v>
      </c>
      <c r="H35" s="35" t="s">
        <v>27</v>
      </c>
      <c r="I35" s="35" t="s">
        <v>31</v>
      </c>
      <c r="J35" s="31" t="s">
        <v>86</v>
      </c>
      <c r="K35" s="31" t="s">
        <v>62</v>
      </c>
      <c r="L35" s="29">
        <v>1422.5</v>
      </c>
      <c r="M35" s="29">
        <v>992.8</v>
      </c>
      <c r="N35" s="29">
        <v>1615.2</v>
      </c>
      <c r="O35" s="29">
        <v>1700</v>
      </c>
    </row>
    <row r="36" spans="1:15" s="25" customFormat="1" ht="120">
      <c r="A36" s="16" t="s">
        <v>64</v>
      </c>
      <c r="B36" s="36" t="s">
        <v>26</v>
      </c>
      <c r="C36" s="36" t="s">
        <v>41</v>
      </c>
      <c r="D36" s="36" t="s">
        <v>63</v>
      </c>
      <c r="E36" s="36" t="s">
        <v>25</v>
      </c>
      <c r="F36" s="36" t="s">
        <v>26</v>
      </c>
      <c r="G36" s="36" t="s">
        <v>25</v>
      </c>
      <c r="H36" s="36" t="s">
        <v>27</v>
      </c>
      <c r="I36" s="36" t="s">
        <v>26</v>
      </c>
      <c r="J36" s="16" t="s">
        <v>64</v>
      </c>
      <c r="K36" s="16"/>
      <c r="L36" s="33">
        <f>L37</f>
        <v>0</v>
      </c>
      <c r="M36" s="33">
        <f t="shared" ref="M36:O37" si="1">M37</f>
        <v>0</v>
      </c>
      <c r="N36" s="33">
        <f t="shared" si="1"/>
        <v>0</v>
      </c>
      <c r="O36" s="33">
        <f t="shared" si="1"/>
        <v>0</v>
      </c>
    </row>
    <row r="37" spans="1:15" ht="300">
      <c r="A37" s="31" t="s">
        <v>65</v>
      </c>
      <c r="B37" s="35" t="s">
        <v>26</v>
      </c>
      <c r="C37" s="35">
        <v>1</v>
      </c>
      <c r="D37" s="35" t="s">
        <v>63</v>
      </c>
      <c r="E37" s="35" t="s">
        <v>58</v>
      </c>
      <c r="F37" s="35" t="s">
        <v>26</v>
      </c>
      <c r="G37" s="35" t="s">
        <v>25</v>
      </c>
      <c r="H37" s="35" t="s">
        <v>27</v>
      </c>
      <c r="I37" s="35" t="s">
        <v>45</v>
      </c>
      <c r="J37" s="31" t="s">
        <v>65</v>
      </c>
      <c r="K37" s="31"/>
      <c r="L37" s="29">
        <v>0</v>
      </c>
      <c r="M37" s="29">
        <f t="shared" si="1"/>
        <v>0</v>
      </c>
      <c r="N37" s="29">
        <f t="shared" si="1"/>
        <v>0</v>
      </c>
      <c r="O37" s="29">
        <f t="shared" si="1"/>
        <v>0</v>
      </c>
    </row>
    <row r="38" spans="1:15" ht="195">
      <c r="A38" s="31" t="s">
        <v>71</v>
      </c>
      <c r="B38" s="35" t="s">
        <v>26</v>
      </c>
      <c r="C38" s="35">
        <v>1</v>
      </c>
      <c r="D38" s="35" t="s">
        <v>63</v>
      </c>
      <c r="E38" s="35" t="s">
        <v>58</v>
      </c>
      <c r="F38" s="35" t="s">
        <v>36</v>
      </c>
      <c r="G38" s="35" t="s">
        <v>25</v>
      </c>
      <c r="H38" s="35" t="s">
        <v>27</v>
      </c>
      <c r="I38" s="35" t="s">
        <v>45</v>
      </c>
      <c r="J38" s="31" t="s">
        <v>66</v>
      </c>
      <c r="K38" s="31"/>
      <c r="L38" s="29">
        <v>0</v>
      </c>
      <c r="M38" s="29">
        <f>M39</f>
        <v>0</v>
      </c>
      <c r="N38" s="29">
        <f>N39</f>
        <v>0</v>
      </c>
      <c r="O38" s="29">
        <f>O39</f>
        <v>0</v>
      </c>
    </row>
    <row r="39" spans="1:15" ht="195">
      <c r="A39" s="31" t="s">
        <v>71</v>
      </c>
      <c r="B39" s="35" t="s">
        <v>69</v>
      </c>
      <c r="C39" s="35">
        <v>1</v>
      </c>
      <c r="D39" s="35" t="s">
        <v>63</v>
      </c>
      <c r="E39" s="35" t="s">
        <v>58</v>
      </c>
      <c r="F39" s="35" t="s">
        <v>73</v>
      </c>
      <c r="G39" s="35" t="s">
        <v>72</v>
      </c>
      <c r="H39" s="35" t="s">
        <v>27</v>
      </c>
      <c r="I39" s="35" t="s">
        <v>45</v>
      </c>
      <c r="J39" s="31" t="s">
        <v>87</v>
      </c>
      <c r="K39" s="31" t="s">
        <v>107</v>
      </c>
      <c r="L39" s="29">
        <v>0</v>
      </c>
      <c r="M39" s="29">
        <v>0</v>
      </c>
      <c r="N39" s="29">
        <v>0</v>
      </c>
      <c r="O39" s="29">
        <v>0</v>
      </c>
    </row>
    <row r="40" spans="1:15" ht="48" customHeight="1">
      <c r="A40" s="31" t="s">
        <v>99</v>
      </c>
      <c r="B40" s="35" t="s">
        <v>26</v>
      </c>
      <c r="C40" s="35" t="s">
        <v>41</v>
      </c>
      <c r="D40" s="35" t="s">
        <v>100</v>
      </c>
      <c r="E40" s="35" t="s">
        <v>25</v>
      </c>
      <c r="F40" s="35" t="s">
        <v>26</v>
      </c>
      <c r="G40" s="35" t="s">
        <v>25</v>
      </c>
      <c r="H40" s="35" t="s">
        <v>27</v>
      </c>
      <c r="I40" s="35" t="s">
        <v>26</v>
      </c>
      <c r="J40" s="31"/>
      <c r="K40" s="31"/>
      <c r="L40" s="29">
        <v>10</v>
      </c>
      <c r="M40" s="29">
        <v>10</v>
      </c>
      <c r="N40" s="29">
        <v>10</v>
      </c>
      <c r="O40" s="29">
        <v>0</v>
      </c>
    </row>
    <row r="41" spans="1:15" ht="81" customHeight="1">
      <c r="A41" s="31" t="s">
        <v>101</v>
      </c>
      <c r="B41" s="35" t="s">
        <v>26</v>
      </c>
      <c r="C41" s="35" t="s">
        <v>41</v>
      </c>
      <c r="D41" s="35" t="s">
        <v>100</v>
      </c>
      <c r="E41" s="35" t="s">
        <v>102</v>
      </c>
      <c r="F41" s="35" t="s">
        <v>26</v>
      </c>
      <c r="G41" s="35" t="s">
        <v>25</v>
      </c>
      <c r="H41" s="35" t="s">
        <v>27</v>
      </c>
      <c r="I41" s="35" t="s">
        <v>103</v>
      </c>
      <c r="J41" s="31" t="s">
        <v>101</v>
      </c>
      <c r="K41" s="31"/>
      <c r="L41" s="29">
        <v>10</v>
      </c>
      <c r="M41" s="29">
        <v>10</v>
      </c>
      <c r="N41" s="29">
        <v>10</v>
      </c>
      <c r="O41" s="29">
        <v>0</v>
      </c>
    </row>
    <row r="42" spans="1:15" ht="97.5" customHeight="1">
      <c r="A42" s="31" t="s">
        <v>104</v>
      </c>
      <c r="B42" s="35" t="s">
        <v>105</v>
      </c>
      <c r="C42" s="35" t="s">
        <v>41</v>
      </c>
      <c r="D42" s="35" t="s">
        <v>100</v>
      </c>
      <c r="E42" s="35" t="s">
        <v>102</v>
      </c>
      <c r="F42" s="35" t="s">
        <v>106</v>
      </c>
      <c r="G42" s="35" t="s">
        <v>72</v>
      </c>
      <c r="H42" s="35" t="s">
        <v>27</v>
      </c>
      <c r="I42" s="35" t="s">
        <v>103</v>
      </c>
      <c r="J42" s="31" t="s">
        <v>101</v>
      </c>
      <c r="K42" s="31" t="s">
        <v>108</v>
      </c>
      <c r="L42" s="29">
        <v>10</v>
      </c>
      <c r="M42" s="29">
        <v>10</v>
      </c>
      <c r="N42" s="29">
        <v>10</v>
      </c>
      <c r="O42" s="29">
        <v>0</v>
      </c>
    </row>
    <row r="43" spans="1:15" s="46" customFormat="1" ht="31.5">
      <c r="A43" s="47" t="s">
        <v>74</v>
      </c>
      <c r="B43" s="44" t="s">
        <v>26</v>
      </c>
      <c r="C43" s="45">
        <v>2</v>
      </c>
      <c r="D43" s="44" t="s">
        <v>25</v>
      </c>
      <c r="E43" s="44" t="s">
        <v>25</v>
      </c>
      <c r="F43" s="44" t="s">
        <v>26</v>
      </c>
      <c r="G43" s="44" t="s">
        <v>25</v>
      </c>
      <c r="H43" s="44" t="s">
        <v>27</v>
      </c>
      <c r="I43" s="44" t="s">
        <v>26</v>
      </c>
      <c r="J43" s="47" t="s">
        <v>74</v>
      </c>
      <c r="K43" s="47"/>
      <c r="L43" s="49">
        <f>SUM(L44+L49)</f>
        <v>9316.7999999999993</v>
      </c>
      <c r="M43" s="49">
        <f>SUM(M44+M49)</f>
        <v>7197.8</v>
      </c>
      <c r="N43" s="49">
        <f>SUM(N44+N49)</f>
        <v>9316.7999999999993</v>
      </c>
      <c r="O43" s="49">
        <f>SUM(O44+O49)</f>
        <v>5201.6000000000004</v>
      </c>
    </row>
    <row r="44" spans="1:15" s="46" customFormat="1" ht="126">
      <c r="A44" s="47" t="s">
        <v>75</v>
      </c>
      <c r="B44" s="44" t="s">
        <v>26</v>
      </c>
      <c r="C44" s="45">
        <v>2</v>
      </c>
      <c r="D44" s="44" t="s">
        <v>33</v>
      </c>
      <c r="E44" s="44" t="s">
        <v>25</v>
      </c>
      <c r="F44" s="44" t="s">
        <v>26</v>
      </c>
      <c r="G44" s="44" t="s">
        <v>25</v>
      </c>
      <c r="H44" s="44" t="s">
        <v>27</v>
      </c>
      <c r="I44" s="44" t="s">
        <v>26</v>
      </c>
      <c r="J44" s="47" t="s">
        <v>75</v>
      </c>
      <c r="K44" s="47"/>
      <c r="L44" s="49">
        <f>SUM(L45:L48)</f>
        <v>9316.7999999999993</v>
      </c>
      <c r="M44" s="49">
        <f>SUM(M45:M48)</f>
        <v>7197.8</v>
      </c>
      <c r="N44" s="49">
        <f>SUM(N45:N48)</f>
        <v>9316.7999999999993</v>
      </c>
      <c r="O44" s="49">
        <f>SUM(O45:O48)</f>
        <v>5201.6000000000004</v>
      </c>
    </row>
    <row r="45" spans="1:15" s="8" customFormat="1" ht="75">
      <c r="A45" s="31" t="s">
        <v>0</v>
      </c>
      <c r="B45" s="42">
        <v>992</v>
      </c>
      <c r="C45" s="42">
        <v>2</v>
      </c>
      <c r="D45" s="35" t="s">
        <v>33</v>
      </c>
      <c r="E45" s="35" t="s">
        <v>29</v>
      </c>
      <c r="F45" s="35" t="s">
        <v>1</v>
      </c>
      <c r="G45" s="35" t="s">
        <v>72</v>
      </c>
      <c r="H45" s="35" t="s">
        <v>27</v>
      </c>
      <c r="I45" s="35" t="s">
        <v>2</v>
      </c>
      <c r="J45" s="31" t="s">
        <v>89</v>
      </c>
      <c r="K45" s="31" t="s">
        <v>88</v>
      </c>
      <c r="L45" s="48">
        <v>4563.5</v>
      </c>
      <c r="M45" s="48">
        <v>3527.5</v>
      </c>
      <c r="N45" s="48">
        <v>4563.5</v>
      </c>
      <c r="O45" s="48">
        <v>5011</v>
      </c>
    </row>
    <row r="46" spans="1:15" s="8" customFormat="1" ht="75">
      <c r="A46" s="31" t="s">
        <v>0</v>
      </c>
      <c r="B46" s="42">
        <v>992</v>
      </c>
      <c r="C46" s="42">
        <v>2</v>
      </c>
      <c r="D46" s="35" t="s">
        <v>33</v>
      </c>
      <c r="E46" s="35" t="s">
        <v>33</v>
      </c>
      <c r="F46" s="35" t="s">
        <v>3</v>
      </c>
      <c r="G46" s="35" t="s">
        <v>72</v>
      </c>
      <c r="H46" s="35" t="s">
        <v>27</v>
      </c>
      <c r="I46" s="35" t="s">
        <v>2</v>
      </c>
      <c r="J46" s="31" t="s">
        <v>90</v>
      </c>
      <c r="K46" s="31" t="s">
        <v>88</v>
      </c>
      <c r="L46" s="48">
        <v>4563.5</v>
      </c>
      <c r="M46" s="48">
        <v>3527.5</v>
      </c>
      <c r="N46" s="48">
        <v>4563.5</v>
      </c>
      <c r="O46" s="48">
        <v>0</v>
      </c>
    </row>
    <row r="47" spans="1:15" s="8" customFormat="1" ht="75">
      <c r="A47" s="31" t="s">
        <v>0</v>
      </c>
      <c r="B47" s="42">
        <v>992</v>
      </c>
      <c r="C47" s="42">
        <v>2</v>
      </c>
      <c r="D47" s="35" t="s">
        <v>33</v>
      </c>
      <c r="E47" s="35" t="s">
        <v>40</v>
      </c>
      <c r="F47" s="35" t="s">
        <v>67</v>
      </c>
      <c r="G47" s="35" t="s">
        <v>72</v>
      </c>
      <c r="H47" s="35" t="s">
        <v>27</v>
      </c>
      <c r="I47" s="35" t="s">
        <v>2</v>
      </c>
      <c r="J47" s="31" t="s">
        <v>91</v>
      </c>
      <c r="K47" s="31" t="s">
        <v>88</v>
      </c>
      <c r="L47" s="48">
        <v>186</v>
      </c>
      <c r="M47" s="48">
        <v>139</v>
      </c>
      <c r="N47" s="48">
        <v>186</v>
      </c>
      <c r="O47" s="48">
        <v>186.8</v>
      </c>
    </row>
    <row r="48" spans="1:15" s="8" customFormat="1" ht="75">
      <c r="A48" s="31" t="s">
        <v>0</v>
      </c>
      <c r="B48" s="42">
        <v>992</v>
      </c>
      <c r="C48" s="42">
        <v>2</v>
      </c>
      <c r="D48" s="35" t="s">
        <v>33</v>
      </c>
      <c r="E48" s="35" t="s">
        <v>40</v>
      </c>
      <c r="F48" s="35" t="s">
        <v>4</v>
      </c>
      <c r="G48" s="35" t="s">
        <v>58</v>
      </c>
      <c r="H48" s="35" t="s">
        <v>27</v>
      </c>
      <c r="I48" s="35" t="s">
        <v>2</v>
      </c>
      <c r="J48" s="31" t="s">
        <v>92</v>
      </c>
      <c r="K48" s="31" t="s">
        <v>88</v>
      </c>
      <c r="L48" s="48">
        <v>3.8</v>
      </c>
      <c r="M48" s="48">
        <v>3.8</v>
      </c>
      <c r="N48" s="48">
        <v>3.8</v>
      </c>
      <c r="O48" s="48">
        <v>3.8</v>
      </c>
    </row>
    <row r="49" spans="1:21" s="46" customFormat="1" ht="110.25">
      <c r="A49" s="47" t="s">
        <v>0</v>
      </c>
      <c r="B49" s="44" t="s">
        <v>26</v>
      </c>
      <c r="C49" s="45">
        <v>2</v>
      </c>
      <c r="D49" s="44" t="s">
        <v>5</v>
      </c>
      <c r="E49" s="44" t="s">
        <v>25</v>
      </c>
      <c r="F49" s="44" t="s">
        <v>26</v>
      </c>
      <c r="G49" s="44" t="s">
        <v>58</v>
      </c>
      <c r="H49" s="44" t="s">
        <v>27</v>
      </c>
      <c r="I49" s="44" t="s">
        <v>2</v>
      </c>
      <c r="J49" s="47" t="s">
        <v>6</v>
      </c>
      <c r="K49" s="47"/>
      <c r="L49" s="49">
        <v>0</v>
      </c>
      <c r="M49" s="49">
        <v>0</v>
      </c>
      <c r="N49" s="49">
        <v>0</v>
      </c>
      <c r="O49" s="49">
        <f>SUM(O50:O50)</f>
        <v>0</v>
      </c>
    </row>
    <row r="50" spans="1:21" s="8" customFormat="1" ht="75">
      <c r="A50" s="31" t="s">
        <v>0</v>
      </c>
      <c r="B50" s="42">
        <v>992</v>
      </c>
      <c r="C50" s="42">
        <v>2</v>
      </c>
      <c r="D50" s="35" t="s">
        <v>5</v>
      </c>
      <c r="E50" s="35" t="s">
        <v>58</v>
      </c>
      <c r="F50" s="35" t="s">
        <v>26</v>
      </c>
      <c r="G50" s="35" t="s">
        <v>72</v>
      </c>
      <c r="H50" s="35" t="s">
        <v>27</v>
      </c>
      <c r="I50" s="35" t="s">
        <v>2</v>
      </c>
      <c r="J50" s="31" t="s">
        <v>93</v>
      </c>
      <c r="K50" s="31" t="s">
        <v>88</v>
      </c>
      <c r="L50" s="48">
        <v>0</v>
      </c>
      <c r="M50" s="48">
        <v>0</v>
      </c>
      <c r="N50" s="48">
        <v>0</v>
      </c>
      <c r="O50" s="48">
        <v>0</v>
      </c>
    </row>
    <row r="51" spans="1:21" s="8" customFormat="1">
      <c r="A51" s="43"/>
      <c r="J51" s="43"/>
      <c r="K51" s="43"/>
    </row>
    <row r="52" spans="1:21" s="8" customFormat="1">
      <c r="A52" s="43"/>
      <c r="J52" s="43"/>
      <c r="K52" s="43"/>
    </row>
    <row r="53" spans="1:21" s="8" customFormat="1">
      <c r="A53" s="43"/>
      <c r="J53" s="43"/>
      <c r="K53" s="43"/>
      <c r="P53" s="2"/>
      <c r="Q53" s="2"/>
      <c r="R53" s="2"/>
      <c r="S53" s="2"/>
      <c r="T53" s="2"/>
      <c r="U53" s="2"/>
    </row>
    <row r="54" spans="1:21" s="8" customFormat="1">
      <c r="A54" s="43"/>
      <c r="J54" s="43"/>
      <c r="K54" s="43"/>
      <c r="P54" s="2"/>
      <c r="Q54" s="2"/>
      <c r="R54" s="2"/>
      <c r="S54" s="2"/>
      <c r="T54" s="2"/>
      <c r="U54" s="2"/>
    </row>
    <row r="55" spans="1:21">
      <c r="A55" s="43"/>
      <c r="B55" s="8"/>
      <c r="C55" s="8"/>
      <c r="D55" s="8"/>
      <c r="E55" s="8"/>
      <c r="F55" s="8"/>
      <c r="G55" s="8"/>
      <c r="H55" s="8"/>
      <c r="I55" s="8"/>
      <c r="J55" s="43"/>
      <c r="K55" s="43"/>
    </row>
  </sheetData>
  <mergeCells count="14">
    <mergeCell ref="A6:C6"/>
    <mergeCell ref="A11:A13"/>
    <mergeCell ref="K11:K13"/>
    <mergeCell ref="B12:B13"/>
    <mergeCell ref="O11:O13"/>
    <mergeCell ref="B11:I11"/>
    <mergeCell ref="H12:I12"/>
    <mergeCell ref="J11:J13"/>
    <mergeCell ref="A2:O2"/>
    <mergeCell ref="C12:G12"/>
    <mergeCell ref="A4:O4"/>
    <mergeCell ref="L11:L13"/>
    <mergeCell ref="M11:M13"/>
    <mergeCell ref="N11:N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KRASN</cp:lastModifiedBy>
  <cp:lastPrinted>2016-10-31T07:22:32Z</cp:lastPrinted>
  <dcterms:created xsi:type="dcterms:W3CDTF">2016-10-20T11:21:30Z</dcterms:created>
  <dcterms:modified xsi:type="dcterms:W3CDTF">2017-11-27T04:11:05Z</dcterms:modified>
</cp:coreProperties>
</file>